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. liga" sheetId="1" r:id="rId1"/>
    <sheet name="Pořadí zápasů" sheetId="5" r:id="rId2"/>
  </sheets>
  <calcPr calcId="125725"/>
</workbook>
</file>

<file path=xl/calcChain.xml><?xml version="1.0" encoding="utf-8"?>
<calcChain xmlns="http://schemas.openxmlformats.org/spreadsheetml/2006/main">
  <c r="N8" i="1"/>
  <c r="R243" l="1"/>
  <c r="Q243"/>
  <c r="P242"/>
  <c r="O242"/>
  <c r="N242"/>
  <c r="M242"/>
  <c r="P241"/>
  <c r="O241"/>
  <c r="N241"/>
  <c r="M241"/>
  <c r="P240"/>
  <c r="O240"/>
  <c r="N240"/>
  <c r="M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P243" s="1"/>
  <c r="O235"/>
  <c r="N235"/>
  <c r="N243" s="1"/>
  <c r="M235"/>
  <c r="M243" s="1"/>
  <c r="R218"/>
  <c r="Q218"/>
  <c r="P217"/>
  <c r="O217"/>
  <c r="N217"/>
  <c r="M217"/>
  <c r="P216"/>
  <c r="O216"/>
  <c r="N216"/>
  <c r="M216"/>
  <c r="P215"/>
  <c r="O215"/>
  <c r="N215"/>
  <c r="M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O210"/>
  <c r="O218" s="1"/>
  <c r="N210"/>
  <c r="N218" s="1"/>
  <c r="M210"/>
  <c r="M218" s="1"/>
  <c r="R193"/>
  <c r="Q193"/>
  <c r="P192"/>
  <c r="O192"/>
  <c r="N192"/>
  <c r="M192"/>
  <c r="P191"/>
  <c r="O191"/>
  <c r="N191"/>
  <c r="M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O185"/>
  <c r="O193" s="1"/>
  <c r="N185"/>
  <c r="N193" s="1"/>
  <c r="M185"/>
  <c r="M193" s="1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O160"/>
  <c r="N160"/>
  <c r="M160"/>
  <c r="P159"/>
  <c r="O159"/>
  <c r="N159"/>
  <c r="M159"/>
  <c r="P158"/>
  <c r="O158"/>
  <c r="O166" s="1"/>
  <c r="N158"/>
  <c r="M158"/>
  <c r="P138"/>
  <c r="O138"/>
  <c r="N138"/>
  <c r="M138"/>
  <c r="P137"/>
  <c r="O137"/>
  <c r="N137"/>
  <c r="M137"/>
  <c r="P136"/>
  <c r="O136"/>
  <c r="N136"/>
  <c r="M136"/>
  <c r="P135"/>
  <c r="O135"/>
  <c r="N135"/>
  <c r="M135"/>
  <c r="P134"/>
  <c r="O134"/>
  <c r="N134"/>
  <c r="M134"/>
  <c r="P133"/>
  <c r="O133"/>
  <c r="N133"/>
  <c r="M133"/>
  <c r="P132"/>
  <c r="O132"/>
  <c r="N132"/>
  <c r="M132"/>
  <c r="P131"/>
  <c r="P139" s="1"/>
  <c r="O131"/>
  <c r="O139" s="1"/>
  <c r="N131"/>
  <c r="N139" s="1"/>
  <c r="M131"/>
  <c r="P113"/>
  <c r="O113"/>
  <c r="N113"/>
  <c r="M113"/>
  <c r="P112"/>
  <c r="O112"/>
  <c r="N112"/>
  <c r="M112"/>
  <c r="P111"/>
  <c r="O111"/>
  <c r="N111"/>
  <c r="M111"/>
  <c r="P110"/>
  <c r="O110"/>
  <c r="N110"/>
  <c r="M110"/>
  <c r="P109"/>
  <c r="O109"/>
  <c r="N109"/>
  <c r="M109"/>
  <c r="P108"/>
  <c r="O108"/>
  <c r="N108"/>
  <c r="M108"/>
  <c r="P107"/>
  <c r="O107"/>
  <c r="N107"/>
  <c r="M107"/>
  <c r="P106"/>
  <c r="O106"/>
  <c r="O114" s="1"/>
  <c r="N106"/>
  <c r="N114" s="1"/>
  <c r="M106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O83"/>
  <c r="N83"/>
  <c r="M83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O58"/>
  <c r="O66" s="1"/>
  <c r="N58"/>
  <c r="M58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O33"/>
  <c r="N33"/>
  <c r="M33"/>
  <c r="M41" s="1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P16" s="1"/>
  <c r="O8"/>
  <c r="M8"/>
  <c r="M16" s="1"/>
  <c r="P114"/>
  <c r="M114"/>
  <c r="M91"/>
  <c r="O243" l="1"/>
  <c r="N166"/>
  <c r="P218"/>
  <c r="M66"/>
  <c r="M139"/>
  <c r="M166"/>
  <c r="P91"/>
  <c r="P166"/>
  <c r="P193"/>
  <c r="N16"/>
  <c r="N41"/>
  <c r="N91"/>
  <c r="N66"/>
  <c r="P66"/>
  <c r="P41"/>
  <c r="O91"/>
  <c r="O16"/>
  <c r="O41"/>
  <c r="R166"/>
  <c r="Q166"/>
  <c r="R139"/>
  <c r="Q139"/>
  <c r="R114"/>
  <c r="Q114"/>
  <c r="R91"/>
  <c r="Q91"/>
  <c r="R66"/>
  <c r="Q66"/>
  <c r="R41"/>
  <c r="Q41"/>
  <c r="R16"/>
  <c r="Q16"/>
</calcChain>
</file>

<file path=xl/sharedStrings.xml><?xml version="1.0" encoding="utf-8"?>
<sst xmlns="http://schemas.openxmlformats.org/spreadsheetml/2006/main" count="781" uniqueCount="112">
  <si>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</si>
  <si>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</si>
  <si>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</si>
  <si>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</si>
  <si>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</si>
  <si>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</si>
  <si>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</si>
  <si>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</si>
  <si>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</si>
  <si>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</si>
  <si>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</si>
  <si>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</si>
  <si>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</si>
  <si>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</si>
  <si>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</si>
  <si>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</si>
  <si>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</si>
  <si>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</si>
  <si>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</si>
  <si>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</si>
  <si>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</si>
  <si>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</si>
  <si>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</si>
  <si>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</si>
  <si>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</si>
  <si>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</si>
  <si>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</si>
  <si>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</si>
  <si>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</si>
  <si>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</si>
  <si>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</si>
  <si>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</si>
  <si>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</si>
  <si>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</si>
  <si>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</si>
  <si>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</si>
  <si>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4. kolo</t>
  </si>
  <si>
    <t>5. kolo</t>
  </si>
  <si>
    <t>Talent liga družstev U15 Rychnov nad Kněžnou</t>
  </si>
  <si>
    <t>Talent liga družstev U15</t>
  </si>
  <si>
    <t>BRNK "A" - TJ Montas Hradec Králové</t>
  </si>
  <si>
    <t>BRNK "B" - TJ Montas Hradec Králové</t>
  </si>
  <si>
    <t>BRNK "A" - TJ Lanškroun</t>
  </si>
  <si>
    <t>BRNK "B" - TJ Lanškroun</t>
  </si>
  <si>
    <t>TJ Lanškroun - TJ Montas Hradec Králové</t>
  </si>
  <si>
    <t>Kvetoslava Maňásková</t>
  </si>
  <si>
    <t>BRNK "B"</t>
  </si>
  <si>
    <t>TJ Sokol Polabiny Pardubice</t>
  </si>
  <si>
    <t>Ret Daniel</t>
  </si>
  <si>
    <t>Maňásek Pavel</t>
  </si>
  <si>
    <t>Muchová Justýna</t>
  </si>
  <si>
    <t>Ret-Maňásek</t>
  </si>
  <si>
    <t>Vašíčková Aneta</t>
  </si>
  <si>
    <t>Bártová Apolena</t>
  </si>
  <si>
    <t>Vašíčková-Bártová</t>
  </si>
  <si>
    <t>BRNK "A"</t>
  </si>
  <si>
    <t>TJ Montas Hradec Králové</t>
  </si>
  <si>
    <t>Šalomounová Eliška</t>
  </si>
  <si>
    <t>Morchová Tereza</t>
  </si>
  <si>
    <t>Šalomounová-Morchová</t>
  </si>
  <si>
    <t>Vojtěch Adam</t>
  </si>
  <si>
    <t>Plánička Radek</t>
  </si>
  <si>
    <t>Vojtěch-Plánička</t>
  </si>
  <si>
    <t>TJ Lanškroun</t>
  </si>
  <si>
    <t>Mrázková Barbora</t>
  </si>
  <si>
    <t>Seidlová Julie</t>
  </si>
  <si>
    <t>Mrázková-Seidlová</t>
  </si>
  <si>
    <t>Hájková Agáta</t>
  </si>
  <si>
    <t>TJ Montas Hradec Králové - TJ Sokol Polabiny Pardubice</t>
  </si>
  <si>
    <t>BRNK "B" - TJ Sokol Polabiny Pardubice</t>
  </si>
  <si>
    <t>BRNK "A" - TJ Sokol Polabiny Pardubice</t>
  </si>
  <si>
    <t>TJ Sokol Polabiny Pardubice -TJ Lanškroun</t>
  </si>
  <si>
    <t>BRNK "A" - BRNK "B"</t>
  </si>
  <si>
    <t>Křivka Adam</t>
  </si>
  <si>
    <t>Havlíček Jaroslav</t>
  </si>
  <si>
    <t>Jurča Tomáš</t>
  </si>
  <si>
    <t>Jurča-Křivka</t>
  </si>
  <si>
    <t>"</t>
  </si>
  <si>
    <t>4.kolo</t>
  </si>
  <si>
    <t>Maixnerová Petra</t>
  </si>
  <si>
    <t>Maixnerová-Muchová</t>
  </si>
  <si>
    <t>Urbanec Tomáš</t>
  </si>
  <si>
    <t>Urbanec-Havlíček</t>
  </si>
  <si>
    <t>BRNK "A" - volné kolo</t>
  </si>
  <si>
    <t>TJ Montas Hradec Králové -volné kolo</t>
  </si>
  <si>
    <t>TJ Lanškroun - volné kolo</t>
  </si>
  <si>
    <t>BRNK "B" - volné kolo</t>
  </si>
  <si>
    <t>TJ Sokol Polabiny Pardubice - volné kolo</t>
  </si>
  <si>
    <t>Vojtěch-Hájková</t>
  </si>
  <si>
    <t>Maňásek-Maixnerová</t>
  </si>
  <si>
    <t>Ret-Muchová</t>
  </si>
  <si>
    <t>Urbanec-Vašíčková</t>
  </si>
  <si>
    <t>Havlíček-Bártová</t>
  </si>
  <si>
    <t>Jurča-Mrázková</t>
  </si>
  <si>
    <t>Křivka-Seidlová</t>
  </si>
  <si>
    <t>Morchová Veronika</t>
  </si>
  <si>
    <t>Morchová-Hájková</t>
  </si>
  <si>
    <t>Plánička-Morchová</t>
  </si>
  <si>
    <t>Hájková-Morchová</t>
  </si>
  <si>
    <t>Urbanec-Bártová</t>
  </si>
  <si>
    <t>Havlíček-Vašíčková</t>
  </si>
  <si>
    <t>Kalina Ondřej</t>
  </si>
  <si>
    <t>Viesner Ondřej</t>
  </si>
  <si>
    <t>Viesner-Holubář</t>
  </si>
  <si>
    <t>Viesner-Šalomounová</t>
  </si>
  <si>
    <t>Kalina-Morchová</t>
  </si>
  <si>
    <t>Maňásek-Muchová</t>
  </si>
  <si>
    <t>Ret-Maixnerová</t>
  </si>
  <si>
    <t>Holubář Martin</t>
  </si>
  <si>
    <t>Plánička-Hájková</t>
  </si>
  <si>
    <t>Vojtěch-Morchová</t>
  </si>
  <si>
    <t>Holubář-Viesner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</si>
</sst>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99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0"/>
  <sheetViews>
    <sheetView tabSelected="1" workbookViewId="0">
      <selection activeCell="Q218" sqref="Q218"/>
    </sheetView>
  </sheetViews>
  <sheetFormatPr defaultRowHeight="15"/>
  <cols>
    <col min="2" max="2" width="17.28515625" customWidth="1"/>
    <col min="3" max="3" width="16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 ht="27" thickBot="1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"/>
      <c r="U1" s="1"/>
    </row>
    <row r="2" spans="1:21" ht="15.75" thickBot="1">
      <c r="A2" s="2" t="s">
        <v>0</v>
      </c>
      <c r="B2" s="3"/>
      <c r="C2" s="86" t="s">
        <v>39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1"/>
      <c r="U2" s="1"/>
    </row>
    <row r="3" spans="1:21" ht="16.5" thickTop="1">
      <c r="A3" s="4" t="s">
        <v>1</v>
      </c>
      <c r="B3" s="5"/>
      <c r="C3" s="89" t="s">
        <v>46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  <c r="P3" s="92" t="s">
        <v>2</v>
      </c>
      <c r="Q3" s="93"/>
      <c r="R3" s="6"/>
      <c r="S3" s="45">
        <v>43072</v>
      </c>
    </row>
    <row r="4" spans="1:21" ht="15.75">
      <c r="A4" s="4" t="s">
        <v>3</v>
      </c>
      <c r="B4" s="8"/>
      <c r="C4" s="94" t="s">
        <v>63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97" t="s">
        <v>4</v>
      </c>
      <c r="Q4" s="98"/>
      <c r="R4" s="9" t="s">
        <v>29</v>
      </c>
      <c r="S4" s="7"/>
    </row>
    <row r="5" spans="1:21" ht="15.75" thickBot="1">
      <c r="A5" s="10" t="s">
        <v>5</v>
      </c>
      <c r="B5" s="11"/>
      <c r="C5" s="72" t="s">
        <v>45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12"/>
      <c r="Q5" s="13"/>
      <c r="R5" s="14"/>
      <c r="S5" s="15" t="s">
        <v>78</v>
      </c>
    </row>
    <row r="6" spans="1:21" ht="15.75">
      <c r="A6" s="16"/>
      <c r="B6" s="17" t="s">
        <v>6</v>
      </c>
      <c r="C6" s="17" t="s">
        <v>7</v>
      </c>
      <c r="D6" s="75" t="s">
        <v>8</v>
      </c>
      <c r="E6" s="76"/>
      <c r="F6" s="76"/>
      <c r="G6" s="76"/>
      <c r="H6" s="76"/>
      <c r="I6" s="76"/>
      <c r="J6" s="76"/>
      <c r="K6" s="76"/>
      <c r="L6" s="77"/>
      <c r="M6" s="78" t="s">
        <v>9</v>
      </c>
      <c r="N6" s="79"/>
      <c r="O6" s="78" t="s">
        <v>10</v>
      </c>
      <c r="P6" s="79"/>
      <c r="Q6" s="78" t="s">
        <v>11</v>
      </c>
      <c r="R6" s="79"/>
      <c r="S6" s="18" t="s">
        <v>12</v>
      </c>
    </row>
    <row r="7" spans="1:21" ht="16.5" thickBot="1">
      <c r="A7" s="19"/>
      <c r="B7" s="20"/>
      <c r="C7" s="21"/>
      <c r="D7" s="80">
        <v>1</v>
      </c>
      <c r="E7" s="81"/>
      <c r="F7" s="82"/>
      <c r="G7" s="80">
        <v>2</v>
      </c>
      <c r="H7" s="81"/>
      <c r="I7" s="82"/>
      <c r="J7" s="48">
        <v>3</v>
      </c>
      <c r="K7" s="49"/>
      <c r="L7" s="50"/>
      <c r="M7" s="22"/>
      <c r="N7" s="23"/>
      <c r="O7" s="22"/>
      <c r="P7" s="23"/>
      <c r="Q7" s="22"/>
      <c r="R7" s="23"/>
      <c r="S7" s="24"/>
    </row>
    <row r="8" spans="1:21" ht="25.5" thickTop="1" thickBot="1">
      <c r="A8" s="25" t="s">
        <v>13</v>
      </c>
      <c r="B8" s="51" t="s">
        <v>49</v>
      </c>
      <c r="C8" s="52" t="s">
        <v>75</v>
      </c>
      <c r="D8" s="53">
        <v>11</v>
      </c>
      <c r="E8" s="54" t="s">
        <v>14</v>
      </c>
      <c r="F8" s="55">
        <v>7</v>
      </c>
      <c r="G8" s="53">
        <v>11</v>
      </c>
      <c r="H8" s="54" t="s">
        <v>14</v>
      </c>
      <c r="I8" s="55">
        <v>6</v>
      </c>
      <c r="J8" s="53"/>
      <c r="K8" s="54" t="s">
        <v>14</v>
      </c>
      <c r="L8" s="55"/>
      <c r="M8" s="56">
        <f t="shared" ref="M8:M15" si="0">D8+G8+J8</f>
        <v>22</v>
      </c>
      <c r="N8" s="57">
        <f>F8+I8+L8</f>
        <v>13</v>
      </c>
      <c r="O8" s="58">
        <f t="shared" ref="O8:O14" si="1">IF(D8&gt;F8,1,0)+IF(G8&gt;I8,1,0)+IF(J8&gt;L8,1,0)</f>
        <v>2</v>
      </c>
      <c r="P8" s="68">
        <f t="shared" ref="P8:P14" si="2">IF(D8&lt;F8,1,0)+IF(G8&lt;I8,1,0)+IF(J8&lt;L8,1,0)</f>
        <v>0</v>
      </c>
      <c r="Q8" s="55">
        <v>2</v>
      </c>
      <c r="R8" s="55">
        <v>0</v>
      </c>
      <c r="S8" s="26"/>
    </row>
    <row r="9" spans="1:21" ht="25.5" thickTop="1" thickBot="1">
      <c r="A9" s="25" t="s">
        <v>15</v>
      </c>
      <c r="B9" s="51" t="s">
        <v>48</v>
      </c>
      <c r="C9" s="52" t="s">
        <v>73</v>
      </c>
      <c r="D9" s="53">
        <v>11</v>
      </c>
      <c r="E9" s="54" t="s">
        <v>14</v>
      </c>
      <c r="F9" s="55">
        <v>3</v>
      </c>
      <c r="G9" s="53">
        <v>11</v>
      </c>
      <c r="H9" s="53" t="s">
        <v>14</v>
      </c>
      <c r="I9" s="55">
        <v>8</v>
      </c>
      <c r="J9" s="53"/>
      <c r="K9" s="53" t="s">
        <v>14</v>
      </c>
      <c r="L9" s="55"/>
      <c r="M9" s="56">
        <f t="shared" si="0"/>
        <v>22</v>
      </c>
      <c r="N9" s="57">
        <f t="shared" ref="N9:N15" si="3">F9+I9+L9</f>
        <v>11</v>
      </c>
      <c r="O9" s="58">
        <f t="shared" si="1"/>
        <v>2</v>
      </c>
      <c r="P9" s="69">
        <f t="shared" si="2"/>
        <v>0</v>
      </c>
      <c r="Q9" s="55">
        <v>2</v>
      </c>
      <c r="R9" s="55">
        <v>0</v>
      </c>
      <c r="S9" s="26"/>
    </row>
    <row r="10" spans="1:21" ht="25.5" thickTop="1" thickBot="1">
      <c r="A10" s="25" t="s">
        <v>16</v>
      </c>
      <c r="B10" s="51" t="s">
        <v>79</v>
      </c>
      <c r="C10" s="52" t="s">
        <v>64</v>
      </c>
      <c r="D10" s="53">
        <v>11</v>
      </c>
      <c r="E10" s="54" t="s">
        <v>14</v>
      </c>
      <c r="F10" s="55">
        <v>3</v>
      </c>
      <c r="G10" s="53">
        <v>11</v>
      </c>
      <c r="H10" s="53" t="s">
        <v>14</v>
      </c>
      <c r="I10" s="55">
        <v>6</v>
      </c>
      <c r="J10" s="53"/>
      <c r="K10" s="53" t="s">
        <v>14</v>
      </c>
      <c r="L10" s="55"/>
      <c r="M10" s="56">
        <f t="shared" si="0"/>
        <v>22</v>
      </c>
      <c r="N10" s="57">
        <f t="shared" si="3"/>
        <v>9</v>
      </c>
      <c r="O10" s="58">
        <f t="shared" si="1"/>
        <v>2</v>
      </c>
      <c r="P10" s="69">
        <f t="shared" si="2"/>
        <v>0</v>
      </c>
      <c r="Q10" s="55">
        <v>2</v>
      </c>
      <c r="R10" s="55">
        <v>0</v>
      </c>
      <c r="S10" s="26"/>
    </row>
    <row r="11" spans="1:21" ht="25.5" thickTop="1" thickBot="1">
      <c r="A11" s="25" t="s">
        <v>17</v>
      </c>
      <c r="B11" s="51" t="s">
        <v>50</v>
      </c>
      <c r="C11" s="52" t="s">
        <v>65</v>
      </c>
      <c r="D11" s="53">
        <v>11</v>
      </c>
      <c r="E11" s="54" t="s">
        <v>14</v>
      </c>
      <c r="F11" s="55">
        <v>6</v>
      </c>
      <c r="G11" s="53">
        <v>11</v>
      </c>
      <c r="H11" s="53" t="s">
        <v>14</v>
      </c>
      <c r="I11" s="55">
        <v>4</v>
      </c>
      <c r="J11" s="53"/>
      <c r="K11" s="53" t="s">
        <v>14</v>
      </c>
      <c r="L11" s="55"/>
      <c r="M11" s="56">
        <f t="shared" si="0"/>
        <v>22</v>
      </c>
      <c r="N11" s="57">
        <f t="shared" si="3"/>
        <v>10</v>
      </c>
      <c r="O11" s="58">
        <f t="shared" si="1"/>
        <v>2</v>
      </c>
      <c r="P11" s="69">
        <f t="shared" si="2"/>
        <v>0</v>
      </c>
      <c r="Q11" s="55">
        <v>2</v>
      </c>
      <c r="R11" s="55">
        <v>0</v>
      </c>
      <c r="S11" s="26"/>
    </row>
    <row r="12" spans="1:21" ht="25.5" thickTop="1" thickBot="1">
      <c r="A12" s="25" t="s">
        <v>18</v>
      </c>
      <c r="B12" s="59" t="s">
        <v>51</v>
      </c>
      <c r="C12" s="59" t="s">
        <v>76</v>
      </c>
      <c r="D12" s="53">
        <v>6</v>
      </c>
      <c r="E12" s="54" t="s">
        <v>14</v>
      </c>
      <c r="F12" s="55">
        <v>11</v>
      </c>
      <c r="G12" s="53">
        <v>11</v>
      </c>
      <c r="H12" s="53" t="s">
        <v>14</v>
      </c>
      <c r="I12" s="55">
        <v>6</v>
      </c>
      <c r="J12" s="53"/>
      <c r="K12" s="53" t="s">
        <v>14</v>
      </c>
      <c r="L12" s="55"/>
      <c r="M12" s="56">
        <f t="shared" si="0"/>
        <v>17</v>
      </c>
      <c r="N12" s="57">
        <f t="shared" si="3"/>
        <v>17</v>
      </c>
      <c r="O12" s="58">
        <f t="shared" si="1"/>
        <v>1</v>
      </c>
      <c r="P12" s="69">
        <f t="shared" si="2"/>
        <v>1</v>
      </c>
      <c r="Q12" s="55">
        <v>1</v>
      </c>
      <c r="R12" s="55">
        <v>1</v>
      </c>
      <c r="S12" s="26"/>
    </row>
    <row r="13" spans="1:21" ht="25.5" thickTop="1" thickBot="1">
      <c r="A13" s="25" t="s">
        <v>19</v>
      </c>
      <c r="B13" s="59" t="s">
        <v>80</v>
      </c>
      <c r="C13" s="59" t="s">
        <v>66</v>
      </c>
      <c r="D13" s="53">
        <v>10</v>
      </c>
      <c r="E13" s="54" t="s">
        <v>14</v>
      </c>
      <c r="F13" s="55">
        <v>11</v>
      </c>
      <c r="G13" s="53">
        <v>11</v>
      </c>
      <c r="H13" s="53" t="s">
        <v>14</v>
      </c>
      <c r="I13" s="55">
        <v>5</v>
      </c>
      <c r="J13" s="53"/>
      <c r="K13" s="53" t="s">
        <v>14</v>
      </c>
      <c r="L13" s="55"/>
      <c r="M13" s="56">
        <f t="shared" si="0"/>
        <v>21</v>
      </c>
      <c r="N13" s="57">
        <f t="shared" si="3"/>
        <v>16</v>
      </c>
      <c r="O13" s="58">
        <f t="shared" si="1"/>
        <v>1</v>
      </c>
      <c r="P13" s="69">
        <f t="shared" si="2"/>
        <v>1</v>
      </c>
      <c r="Q13" s="55">
        <v>1</v>
      </c>
      <c r="R13" s="55">
        <v>1</v>
      </c>
      <c r="S13" s="26"/>
    </row>
    <row r="14" spans="1:21" ht="25.5" thickTop="1" thickBot="1">
      <c r="A14" s="44" t="s">
        <v>20</v>
      </c>
      <c r="B14" s="60" t="s">
        <v>89</v>
      </c>
      <c r="C14" s="60" t="s">
        <v>93</v>
      </c>
      <c r="D14" s="53">
        <v>11</v>
      </c>
      <c r="E14" s="54" t="s">
        <v>14</v>
      </c>
      <c r="F14" s="55">
        <v>10</v>
      </c>
      <c r="G14" s="61">
        <v>8</v>
      </c>
      <c r="H14" s="62" t="s">
        <v>14</v>
      </c>
      <c r="I14" s="63">
        <v>11</v>
      </c>
      <c r="J14" s="61"/>
      <c r="K14" s="62"/>
      <c r="L14" s="63"/>
      <c r="M14" s="56">
        <f t="shared" si="0"/>
        <v>19</v>
      </c>
      <c r="N14" s="57">
        <f t="shared" si="3"/>
        <v>21</v>
      </c>
      <c r="O14" s="58">
        <f t="shared" si="1"/>
        <v>1</v>
      </c>
      <c r="P14" s="69">
        <f t="shared" si="2"/>
        <v>1</v>
      </c>
      <c r="Q14" s="55">
        <v>1</v>
      </c>
      <c r="R14" s="55">
        <v>1</v>
      </c>
      <c r="S14" s="43"/>
    </row>
    <row r="15" spans="1:21" ht="25.5" thickTop="1" thickBot="1">
      <c r="A15" s="27" t="s">
        <v>20</v>
      </c>
      <c r="B15" s="64" t="s">
        <v>90</v>
      </c>
      <c r="C15" s="64" t="s">
        <v>94</v>
      </c>
      <c r="D15" s="53">
        <v>11</v>
      </c>
      <c r="E15" s="54" t="s">
        <v>14</v>
      </c>
      <c r="F15" s="55">
        <v>7</v>
      </c>
      <c r="G15" s="65">
        <v>11</v>
      </c>
      <c r="H15" s="66" t="s">
        <v>14</v>
      </c>
      <c r="I15" s="67">
        <v>6</v>
      </c>
      <c r="J15" s="65"/>
      <c r="K15" s="66" t="s">
        <v>14</v>
      </c>
      <c r="L15" s="67"/>
      <c r="M15" s="56">
        <f t="shared" si="0"/>
        <v>22</v>
      </c>
      <c r="N15" s="57">
        <f t="shared" si="3"/>
        <v>13</v>
      </c>
      <c r="O15" s="58">
        <f>IF(D15&gt;F15,1,0)+IF(G15&gt;I15,1,0)+IF(J15&gt;L15,1,0)</f>
        <v>2</v>
      </c>
      <c r="P15" s="70">
        <f>IF(D15&lt;F15,1,0)+IF(G15&lt;I15,1,0)+IF(J15&lt;L15,1,0)</f>
        <v>0</v>
      </c>
      <c r="Q15" s="55">
        <v>2</v>
      </c>
      <c r="R15" s="55">
        <v>0</v>
      </c>
      <c r="S15" s="28"/>
    </row>
    <row r="16" spans="1:21" ht="27" thickBot="1">
      <c r="A16" s="29" t="s">
        <v>21</v>
      </c>
      <c r="B16" s="83" t="s">
        <v>46</v>
      </c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30">
        <f t="shared" ref="M16:R16" si="4">SUM(M8:M15)</f>
        <v>167</v>
      </c>
      <c r="N16" s="31">
        <f t="shared" si="4"/>
        <v>110</v>
      </c>
      <c r="O16" s="30">
        <f t="shared" si="4"/>
        <v>13</v>
      </c>
      <c r="P16" s="32">
        <f t="shared" si="4"/>
        <v>3</v>
      </c>
      <c r="Q16" s="30">
        <f t="shared" si="4"/>
        <v>13</v>
      </c>
      <c r="R16" s="31">
        <f t="shared" si="4"/>
        <v>3</v>
      </c>
      <c r="S16" s="33"/>
    </row>
    <row r="17" spans="1:19">
      <c r="A17" s="34" t="s">
        <v>22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 t="s">
        <v>23</v>
      </c>
    </row>
    <row r="18" spans="1:19">
      <c r="A18" s="38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>
      <c r="A20" s="39"/>
      <c r="B20" s="35" t="s">
        <v>30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15.75">
      <c r="A21" s="40"/>
      <c r="B21" s="35" t="s">
        <v>30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>
      <c r="A23" s="41" t="s">
        <v>24</v>
      </c>
      <c r="B23" s="35"/>
      <c r="C23" s="42"/>
      <c r="D23" s="41" t="s">
        <v>25</v>
      </c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6" spans="1:19" ht="27" thickBot="1">
      <c r="A26" s="85" t="s">
        <v>38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</row>
    <row r="27" spans="1:19" ht="15.75" thickBot="1">
      <c r="A27" s="2" t="s">
        <v>0</v>
      </c>
      <c r="B27" s="3"/>
      <c r="C27" s="86" t="s">
        <v>39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  <row r="28" spans="1:19" ht="16.5" thickTop="1">
      <c r="A28" s="4" t="s">
        <v>1</v>
      </c>
      <c r="B28" s="5"/>
      <c r="C28" s="89" t="s">
        <v>56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92" t="s">
        <v>2</v>
      </c>
      <c r="Q28" s="93"/>
      <c r="R28" s="6"/>
      <c r="S28" s="45">
        <v>43072</v>
      </c>
    </row>
    <row r="29" spans="1:19" ht="15.75">
      <c r="A29" s="4" t="s">
        <v>3</v>
      </c>
      <c r="B29" s="8"/>
      <c r="C29" s="94" t="s">
        <v>47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P29" s="97" t="s">
        <v>4</v>
      </c>
      <c r="Q29" s="98"/>
      <c r="R29" s="9" t="s">
        <v>29</v>
      </c>
      <c r="S29" s="7"/>
    </row>
    <row r="30" spans="1:19" ht="15.75" thickBot="1">
      <c r="A30" s="10" t="s">
        <v>5</v>
      </c>
      <c r="B30" s="11"/>
      <c r="C30" s="72" t="s">
        <v>45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12"/>
      <c r="Q30" s="13"/>
      <c r="R30" s="14"/>
      <c r="S30" s="15" t="s">
        <v>78</v>
      </c>
    </row>
    <row r="31" spans="1:19" ht="15.75">
      <c r="A31" s="16"/>
      <c r="B31" s="17" t="s">
        <v>6</v>
      </c>
      <c r="C31" s="17" t="s">
        <v>7</v>
      </c>
      <c r="D31" s="75" t="s">
        <v>8</v>
      </c>
      <c r="E31" s="76"/>
      <c r="F31" s="76"/>
      <c r="G31" s="76"/>
      <c r="H31" s="76"/>
      <c r="I31" s="76"/>
      <c r="J31" s="76"/>
      <c r="K31" s="76"/>
      <c r="L31" s="77"/>
      <c r="M31" s="78" t="s">
        <v>9</v>
      </c>
      <c r="N31" s="79"/>
      <c r="O31" s="78" t="s">
        <v>10</v>
      </c>
      <c r="P31" s="79"/>
      <c r="Q31" s="78" t="s">
        <v>11</v>
      </c>
      <c r="R31" s="79"/>
      <c r="S31" s="18" t="s">
        <v>12</v>
      </c>
    </row>
    <row r="32" spans="1:19" ht="16.5" thickBot="1">
      <c r="A32" s="19"/>
      <c r="B32" s="20"/>
      <c r="C32" s="21"/>
      <c r="D32" s="80">
        <v>1</v>
      </c>
      <c r="E32" s="81"/>
      <c r="F32" s="82"/>
      <c r="G32" s="80">
        <v>2</v>
      </c>
      <c r="H32" s="81"/>
      <c r="I32" s="82"/>
      <c r="J32" s="48">
        <v>3</v>
      </c>
      <c r="K32" s="49"/>
      <c r="L32" s="50"/>
      <c r="M32" s="22"/>
      <c r="N32" s="23"/>
      <c r="O32" s="22"/>
      <c r="P32" s="23"/>
      <c r="Q32" s="22"/>
      <c r="R32" s="23"/>
      <c r="S32" s="24"/>
    </row>
    <row r="33" spans="1:19" ht="25.5" thickTop="1" thickBot="1">
      <c r="A33" s="25" t="s">
        <v>13</v>
      </c>
      <c r="B33" s="52" t="s">
        <v>60</v>
      </c>
      <c r="C33" s="52" t="s">
        <v>81</v>
      </c>
      <c r="D33" s="53">
        <v>11</v>
      </c>
      <c r="E33" s="54" t="s">
        <v>14</v>
      </c>
      <c r="F33" s="55">
        <v>8</v>
      </c>
      <c r="G33" s="53">
        <v>11</v>
      </c>
      <c r="H33" s="54" t="s">
        <v>14</v>
      </c>
      <c r="I33" s="55">
        <v>9</v>
      </c>
      <c r="J33" s="53"/>
      <c r="K33" s="54" t="s">
        <v>14</v>
      </c>
      <c r="L33" s="55"/>
      <c r="M33" s="56">
        <f t="shared" ref="M33:M40" si="5">D33+G33+J33</f>
        <v>22</v>
      </c>
      <c r="N33" s="57">
        <f t="shared" ref="N33:N40" si="6">F33+I33+L33</f>
        <v>17</v>
      </c>
      <c r="O33" s="58">
        <f t="shared" ref="O33:O39" si="7">IF(D33&gt;F33,1,0)+IF(G33&gt;I33,1,0)+IF(J33&gt;L33,1,0)</f>
        <v>2</v>
      </c>
      <c r="P33" s="68">
        <f t="shared" ref="P33:P39" si="8">IF(D33&lt;F33,1,0)+IF(G33&lt;I33,1,0)+IF(J33&lt;L33,1,0)</f>
        <v>0</v>
      </c>
      <c r="Q33" s="55">
        <v>2</v>
      </c>
      <c r="R33" s="55">
        <v>0</v>
      </c>
      <c r="S33" s="26"/>
    </row>
    <row r="34" spans="1:19" ht="25.5" thickTop="1" thickBot="1">
      <c r="A34" s="25" t="s">
        <v>15</v>
      </c>
      <c r="B34" s="52" t="s">
        <v>61</v>
      </c>
      <c r="C34" s="52" t="s">
        <v>74</v>
      </c>
      <c r="D34" s="53">
        <v>10</v>
      </c>
      <c r="E34" s="54" t="s">
        <v>14</v>
      </c>
      <c r="F34" s="55">
        <v>11</v>
      </c>
      <c r="G34" s="53">
        <v>11</v>
      </c>
      <c r="H34" s="53" t="s">
        <v>14</v>
      </c>
      <c r="I34" s="55">
        <v>5</v>
      </c>
      <c r="J34" s="53"/>
      <c r="K34" s="53" t="s">
        <v>14</v>
      </c>
      <c r="L34" s="55"/>
      <c r="M34" s="56">
        <f t="shared" si="5"/>
        <v>21</v>
      </c>
      <c r="N34" s="57">
        <f t="shared" si="6"/>
        <v>16</v>
      </c>
      <c r="O34" s="58">
        <f t="shared" si="7"/>
        <v>1</v>
      </c>
      <c r="P34" s="69">
        <f t="shared" si="8"/>
        <v>1</v>
      </c>
      <c r="Q34" s="55">
        <v>1</v>
      </c>
      <c r="R34" s="55">
        <v>1</v>
      </c>
      <c r="S34" s="26"/>
    </row>
    <row r="35" spans="1:19" ht="25.5" thickTop="1" thickBot="1">
      <c r="A35" s="25" t="s">
        <v>16</v>
      </c>
      <c r="B35" s="52" t="s">
        <v>95</v>
      </c>
      <c r="C35" s="52" t="s">
        <v>53</v>
      </c>
      <c r="D35" s="53">
        <v>10</v>
      </c>
      <c r="E35" s="54" t="s">
        <v>14</v>
      </c>
      <c r="F35" s="55">
        <v>11</v>
      </c>
      <c r="G35" s="53">
        <v>5</v>
      </c>
      <c r="H35" s="53" t="s">
        <v>14</v>
      </c>
      <c r="I35" s="55">
        <v>11</v>
      </c>
      <c r="J35" s="53"/>
      <c r="K35" s="53" t="s">
        <v>14</v>
      </c>
      <c r="L35" s="55"/>
      <c r="M35" s="56">
        <f t="shared" si="5"/>
        <v>15</v>
      </c>
      <c r="N35" s="57">
        <f t="shared" si="6"/>
        <v>22</v>
      </c>
      <c r="O35" s="58">
        <f t="shared" si="7"/>
        <v>0</v>
      </c>
      <c r="P35" s="69">
        <f t="shared" si="8"/>
        <v>2</v>
      </c>
      <c r="Q35" s="55">
        <v>0</v>
      </c>
      <c r="R35" s="55">
        <v>2</v>
      </c>
      <c r="S35" s="26"/>
    </row>
    <row r="36" spans="1:19" ht="25.5" thickTop="1" thickBot="1">
      <c r="A36" s="25" t="s">
        <v>17</v>
      </c>
      <c r="B36" s="52" t="s">
        <v>67</v>
      </c>
      <c r="C36" s="52" t="s">
        <v>52</v>
      </c>
      <c r="D36" s="53">
        <v>11</v>
      </c>
      <c r="E36" s="54" t="s">
        <v>14</v>
      </c>
      <c r="F36" s="55">
        <v>8</v>
      </c>
      <c r="G36" s="53">
        <v>11</v>
      </c>
      <c r="H36" s="53" t="s">
        <v>14</v>
      </c>
      <c r="I36" s="55">
        <v>5</v>
      </c>
      <c r="J36" s="53"/>
      <c r="K36" s="53" t="s">
        <v>14</v>
      </c>
      <c r="L36" s="55"/>
      <c r="M36" s="56">
        <f t="shared" si="5"/>
        <v>22</v>
      </c>
      <c r="N36" s="57">
        <f t="shared" si="6"/>
        <v>13</v>
      </c>
      <c r="O36" s="58">
        <f t="shared" si="7"/>
        <v>2</v>
      </c>
      <c r="P36" s="69">
        <f t="shared" si="8"/>
        <v>0</v>
      </c>
      <c r="Q36" s="55">
        <v>2</v>
      </c>
      <c r="R36" s="55">
        <v>0</v>
      </c>
      <c r="S36" s="26"/>
    </row>
    <row r="37" spans="1:19" ht="25.5" thickTop="1" thickBot="1">
      <c r="A37" s="25" t="s">
        <v>18</v>
      </c>
      <c r="B37" s="59" t="s">
        <v>62</v>
      </c>
      <c r="C37" s="59" t="s">
        <v>82</v>
      </c>
      <c r="D37" s="53">
        <v>9</v>
      </c>
      <c r="E37" s="54" t="s">
        <v>14</v>
      </c>
      <c r="F37" s="55">
        <v>11</v>
      </c>
      <c r="G37" s="53">
        <v>11</v>
      </c>
      <c r="H37" s="53" t="s">
        <v>14</v>
      </c>
      <c r="I37" s="55">
        <v>7</v>
      </c>
      <c r="J37" s="53"/>
      <c r="K37" s="53" t="s">
        <v>14</v>
      </c>
      <c r="L37" s="55"/>
      <c r="M37" s="56">
        <f t="shared" si="5"/>
        <v>20</v>
      </c>
      <c r="N37" s="57">
        <f t="shared" si="6"/>
        <v>18</v>
      </c>
      <c r="O37" s="58">
        <f t="shared" si="7"/>
        <v>1</v>
      </c>
      <c r="P37" s="69">
        <f t="shared" si="8"/>
        <v>1</v>
      </c>
      <c r="Q37" s="55">
        <v>1</v>
      </c>
      <c r="R37" s="55">
        <v>1</v>
      </c>
      <c r="S37" s="26"/>
    </row>
    <row r="38" spans="1:19" ht="25.5" thickTop="1" thickBot="1">
      <c r="A38" s="25" t="s">
        <v>19</v>
      </c>
      <c r="B38" s="59" t="s">
        <v>96</v>
      </c>
      <c r="C38" s="59" t="s">
        <v>54</v>
      </c>
      <c r="D38" s="53">
        <v>2</v>
      </c>
      <c r="E38" s="54" t="s">
        <v>14</v>
      </c>
      <c r="F38" s="55">
        <v>11</v>
      </c>
      <c r="G38" s="53">
        <v>8</v>
      </c>
      <c r="H38" s="53" t="s">
        <v>14</v>
      </c>
      <c r="I38" s="55">
        <v>11</v>
      </c>
      <c r="J38" s="53"/>
      <c r="K38" s="53" t="s">
        <v>14</v>
      </c>
      <c r="L38" s="55"/>
      <c r="M38" s="56">
        <f t="shared" si="5"/>
        <v>10</v>
      </c>
      <c r="N38" s="57">
        <f t="shared" si="6"/>
        <v>22</v>
      </c>
      <c r="O38" s="58">
        <f t="shared" si="7"/>
        <v>0</v>
      </c>
      <c r="P38" s="69">
        <f t="shared" si="8"/>
        <v>2</v>
      </c>
      <c r="Q38" s="55">
        <v>0</v>
      </c>
      <c r="R38" s="55">
        <v>2</v>
      </c>
      <c r="S38" s="26"/>
    </row>
    <row r="39" spans="1:19" ht="25.5" thickTop="1" thickBot="1">
      <c r="A39" s="44" t="s">
        <v>20</v>
      </c>
      <c r="B39" s="60" t="s">
        <v>88</v>
      </c>
      <c r="C39" s="60" t="s">
        <v>91</v>
      </c>
      <c r="D39" s="53">
        <v>11</v>
      </c>
      <c r="E39" s="54" t="s">
        <v>14</v>
      </c>
      <c r="F39" s="55">
        <v>8</v>
      </c>
      <c r="G39" s="61">
        <v>7</v>
      </c>
      <c r="H39" s="62"/>
      <c r="I39" s="63">
        <v>11</v>
      </c>
      <c r="J39" s="61"/>
      <c r="K39" s="62"/>
      <c r="L39" s="63"/>
      <c r="M39" s="56">
        <f t="shared" si="5"/>
        <v>18</v>
      </c>
      <c r="N39" s="57">
        <f t="shared" si="6"/>
        <v>19</v>
      </c>
      <c r="O39" s="58">
        <f t="shared" si="7"/>
        <v>1</v>
      </c>
      <c r="P39" s="69">
        <f t="shared" si="8"/>
        <v>1</v>
      </c>
      <c r="Q39" s="55">
        <v>1</v>
      </c>
      <c r="R39" s="55">
        <v>1</v>
      </c>
      <c r="S39" s="43"/>
    </row>
    <row r="40" spans="1:19" ht="25.5" thickTop="1" thickBot="1">
      <c r="A40" s="27" t="s">
        <v>20</v>
      </c>
      <c r="B40" s="64" t="s">
        <v>97</v>
      </c>
      <c r="C40" s="64" t="s">
        <v>92</v>
      </c>
      <c r="D40" s="53">
        <v>11</v>
      </c>
      <c r="E40" s="54" t="s">
        <v>14</v>
      </c>
      <c r="F40" s="55">
        <v>10</v>
      </c>
      <c r="G40" s="65">
        <v>11</v>
      </c>
      <c r="H40" s="66" t="s">
        <v>14</v>
      </c>
      <c r="I40" s="67">
        <v>5</v>
      </c>
      <c r="J40" s="65"/>
      <c r="K40" s="66" t="s">
        <v>14</v>
      </c>
      <c r="L40" s="67"/>
      <c r="M40" s="56">
        <f t="shared" si="5"/>
        <v>22</v>
      </c>
      <c r="N40" s="57">
        <f t="shared" si="6"/>
        <v>15</v>
      </c>
      <c r="O40" s="58">
        <f>IF(D40&gt;F40,1,0)+IF(G40&gt;I40,1,0)+IF(J40&gt;L40,1,0)</f>
        <v>2</v>
      </c>
      <c r="P40" s="70">
        <f>IF(D40&lt;F40,1,0)+IF(G40&lt;I40,1,0)+IF(J40&lt;L40,1,0)</f>
        <v>0</v>
      </c>
      <c r="Q40" s="55">
        <v>2</v>
      </c>
      <c r="R40" s="55">
        <v>0</v>
      </c>
      <c r="S40" s="28"/>
    </row>
    <row r="41" spans="1:19" ht="27" thickBot="1">
      <c r="A41" s="29" t="s">
        <v>21</v>
      </c>
      <c r="B41" s="83" t="s">
        <v>56</v>
      </c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30">
        <f t="shared" ref="M41:R41" si="9">SUM(M33:M40)</f>
        <v>150</v>
      </c>
      <c r="N41" s="31">
        <f t="shared" si="9"/>
        <v>142</v>
      </c>
      <c r="O41" s="30">
        <f t="shared" si="9"/>
        <v>9</v>
      </c>
      <c r="P41" s="32">
        <f t="shared" si="9"/>
        <v>7</v>
      </c>
      <c r="Q41" s="30">
        <f t="shared" si="9"/>
        <v>9</v>
      </c>
      <c r="R41" s="31">
        <f t="shared" si="9"/>
        <v>7</v>
      </c>
      <c r="S41" s="33"/>
    </row>
    <row r="42" spans="1:19">
      <c r="A42" s="34" t="s">
        <v>22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 t="s">
        <v>23</v>
      </c>
    </row>
    <row r="43" spans="1:19">
      <c r="A43" s="38" t="s">
        <v>26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>
      <c r="A45" s="39"/>
      <c r="B45" s="35" t="s">
        <v>30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>
      <c r="A46" s="40"/>
      <c r="B46" s="35" t="s">
        <v>30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>
      <c r="A48" s="41" t="s">
        <v>24</v>
      </c>
      <c r="B48" s="35"/>
      <c r="C48" s="42"/>
      <c r="D48" s="41" t="s">
        <v>25</v>
      </c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51" spans="1:19" ht="27" thickBot="1">
      <c r="A51" s="85" t="s">
        <v>38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19" ht="15.75" thickBot="1">
      <c r="A52" s="2" t="s">
        <v>0</v>
      </c>
      <c r="B52" s="3"/>
      <c r="C52" s="86" t="s">
        <v>39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8"/>
    </row>
    <row r="53" spans="1:19" ht="16.5" thickTop="1">
      <c r="A53" s="4" t="s">
        <v>1</v>
      </c>
      <c r="B53" s="5"/>
      <c r="C53" s="89" t="s">
        <v>55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  <c r="P53" s="92" t="s">
        <v>2</v>
      </c>
      <c r="Q53" s="93"/>
      <c r="R53" s="6"/>
      <c r="S53" s="45">
        <v>43072</v>
      </c>
    </row>
    <row r="54" spans="1:19" ht="15.75">
      <c r="A54" s="4" t="s">
        <v>3</v>
      </c>
      <c r="B54" s="8"/>
      <c r="C54" s="94" t="s">
        <v>63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  <c r="P54" s="97" t="s">
        <v>4</v>
      </c>
      <c r="Q54" s="98"/>
      <c r="R54" s="9" t="s">
        <v>29</v>
      </c>
      <c r="S54" s="7"/>
    </row>
    <row r="55" spans="1:19" ht="15.75" thickBot="1">
      <c r="A55" s="10" t="s">
        <v>5</v>
      </c>
      <c r="B55" s="11"/>
      <c r="C55" s="72" t="s">
        <v>45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4"/>
      <c r="P55" s="12"/>
      <c r="Q55" s="13"/>
      <c r="R55" s="14"/>
      <c r="S55" s="15" t="s">
        <v>78</v>
      </c>
    </row>
    <row r="56" spans="1:19" ht="15.75">
      <c r="A56" s="16"/>
      <c r="B56" s="17" t="s">
        <v>6</v>
      </c>
      <c r="C56" s="17" t="s">
        <v>7</v>
      </c>
      <c r="D56" s="75" t="s">
        <v>8</v>
      </c>
      <c r="E56" s="76"/>
      <c r="F56" s="76"/>
      <c r="G56" s="76"/>
      <c r="H56" s="76"/>
      <c r="I56" s="76"/>
      <c r="J56" s="76"/>
      <c r="K56" s="76"/>
      <c r="L56" s="77"/>
      <c r="M56" s="78" t="s">
        <v>9</v>
      </c>
      <c r="N56" s="79"/>
      <c r="O56" s="78" t="s">
        <v>10</v>
      </c>
      <c r="P56" s="79"/>
      <c r="Q56" s="78" t="s">
        <v>11</v>
      </c>
      <c r="R56" s="79"/>
      <c r="S56" s="18" t="s">
        <v>12</v>
      </c>
    </row>
    <row r="57" spans="1:19" ht="16.5" thickBot="1">
      <c r="A57" s="19"/>
      <c r="B57" s="20"/>
      <c r="C57" s="21"/>
      <c r="D57" s="80">
        <v>1</v>
      </c>
      <c r="E57" s="81"/>
      <c r="F57" s="82"/>
      <c r="G57" s="80">
        <v>2</v>
      </c>
      <c r="H57" s="81"/>
      <c r="I57" s="82"/>
      <c r="J57" s="48">
        <v>3</v>
      </c>
      <c r="K57" s="49"/>
      <c r="L57" s="50"/>
      <c r="M57" s="22"/>
      <c r="N57" s="23"/>
      <c r="O57" s="22"/>
      <c r="P57" s="23"/>
      <c r="Q57" s="22"/>
      <c r="R57" s="23"/>
      <c r="S57" s="24"/>
    </row>
    <row r="58" spans="1:19" ht="25.5" thickTop="1" thickBot="1">
      <c r="A58" s="25" t="s">
        <v>13</v>
      </c>
      <c r="B58" s="51" t="s">
        <v>101</v>
      </c>
      <c r="C58" s="52" t="s">
        <v>75</v>
      </c>
      <c r="D58" s="53">
        <v>10</v>
      </c>
      <c r="E58" s="54" t="s">
        <v>14</v>
      </c>
      <c r="F58" s="55">
        <v>11</v>
      </c>
      <c r="G58" s="53">
        <v>11</v>
      </c>
      <c r="H58" s="54" t="s">
        <v>14</v>
      </c>
      <c r="I58" s="55">
        <v>5</v>
      </c>
      <c r="J58" s="53"/>
      <c r="K58" s="54" t="s">
        <v>14</v>
      </c>
      <c r="L58" s="55"/>
      <c r="M58" s="56">
        <f t="shared" ref="M58:M65" si="10">D58+G58+J58</f>
        <v>21</v>
      </c>
      <c r="N58" s="57">
        <f t="shared" ref="N58:N65" si="11">F58+I58+L58</f>
        <v>16</v>
      </c>
      <c r="O58" s="58">
        <f t="shared" ref="O58:O64" si="12">IF(D58&gt;F58,1,0)+IF(G58&gt;I58,1,0)+IF(J58&gt;L58,1,0)</f>
        <v>1</v>
      </c>
      <c r="P58" s="68">
        <f t="shared" ref="P58:P64" si="13">IF(D58&lt;F58,1,0)+IF(G58&lt;I58,1,0)+IF(J58&lt;L58,1,0)</f>
        <v>1</v>
      </c>
      <c r="Q58" s="55">
        <v>1</v>
      </c>
      <c r="R58" s="55">
        <v>1</v>
      </c>
      <c r="S58" s="26"/>
    </row>
    <row r="59" spans="1:19" ht="25.5" thickTop="1" thickBot="1">
      <c r="A59" s="25" t="s">
        <v>15</v>
      </c>
      <c r="B59" s="51" t="s">
        <v>102</v>
      </c>
      <c r="C59" s="52" t="s">
        <v>73</v>
      </c>
      <c r="D59" s="53">
        <v>11</v>
      </c>
      <c r="E59" s="54" t="s">
        <v>14</v>
      </c>
      <c r="F59" s="55">
        <v>6</v>
      </c>
      <c r="G59" s="53">
        <v>9</v>
      </c>
      <c r="H59" s="53" t="s">
        <v>14</v>
      </c>
      <c r="I59" s="55">
        <v>11</v>
      </c>
      <c r="J59" s="53"/>
      <c r="K59" s="53" t="s">
        <v>14</v>
      </c>
      <c r="L59" s="55"/>
      <c r="M59" s="56">
        <f t="shared" si="10"/>
        <v>20</v>
      </c>
      <c r="N59" s="57">
        <f t="shared" si="11"/>
        <v>17</v>
      </c>
      <c r="O59" s="58">
        <f t="shared" si="12"/>
        <v>1</v>
      </c>
      <c r="P59" s="69">
        <f t="shared" si="13"/>
        <v>1</v>
      </c>
      <c r="Q59" s="55">
        <v>1</v>
      </c>
      <c r="R59" s="55">
        <v>1</v>
      </c>
      <c r="S59" s="26"/>
    </row>
    <row r="60" spans="1:19" ht="25.5" thickTop="1" thickBot="1">
      <c r="A60" s="25" t="s">
        <v>16</v>
      </c>
      <c r="B60" s="51" t="s">
        <v>57</v>
      </c>
      <c r="C60" s="52" t="s">
        <v>64</v>
      </c>
      <c r="D60" s="53">
        <v>11</v>
      </c>
      <c r="E60" s="54" t="s">
        <v>14</v>
      </c>
      <c r="F60" s="55">
        <v>5</v>
      </c>
      <c r="G60" s="53">
        <v>11</v>
      </c>
      <c r="H60" s="53" t="s">
        <v>14</v>
      </c>
      <c r="I60" s="55">
        <v>6</v>
      </c>
      <c r="J60" s="53"/>
      <c r="K60" s="53" t="s">
        <v>14</v>
      </c>
      <c r="L60" s="55"/>
      <c r="M60" s="56">
        <f t="shared" si="10"/>
        <v>22</v>
      </c>
      <c r="N60" s="57">
        <f t="shared" si="11"/>
        <v>11</v>
      </c>
      <c r="O60" s="58">
        <f t="shared" si="12"/>
        <v>2</v>
      </c>
      <c r="P60" s="69">
        <f t="shared" si="13"/>
        <v>0</v>
      </c>
      <c r="Q60" s="55">
        <v>2</v>
      </c>
      <c r="R60" s="55">
        <v>0</v>
      </c>
      <c r="S60" s="26"/>
    </row>
    <row r="61" spans="1:19" ht="25.5" thickTop="1" thickBot="1">
      <c r="A61" s="25" t="s">
        <v>17</v>
      </c>
      <c r="B61" s="51" t="s">
        <v>58</v>
      </c>
      <c r="C61" s="52" t="s">
        <v>65</v>
      </c>
      <c r="D61" s="53">
        <v>7</v>
      </c>
      <c r="E61" s="54" t="s">
        <v>14</v>
      </c>
      <c r="F61" s="55">
        <v>11</v>
      </c>
      <c r="G61" s="53">
        <v>9</v>
      </c>
      <c r="H61" s="53" t="s">
        <v>14</v>
      </c>
      <c r="I61" s="55">
        <v>11</v>
      </c>
      <c r="J61" s="53"/>
      <c r="K61" s="53" t="s">
        <v>14</v>
      </c>
      <c r="L61" s="55"/>
      <c r="M61" s="56">
        <f t="shared" si="10"/>
        <v>16</v>
      </c>
      <c r="N61" s="57">
        <f t="shared" si="11"/>
        <v>22</v>
      </c>
      <c r="O61" s="58">
        <f t="shared" si="12"/>
        <v>0</v>
      </c>
      <c r="P61" s="69">
        <f t="shared" si="13"/>
        <v>2</v>
      </c>
      <c r="Q61" s="55">
        <v>0</v>
      </c>
      <c r="R61" s="55">
        <v>2</v>
      </c>
      <c r="S61" s="26"/>
    </row>
    <row r="62" spans="1:19" ht="25.5" thickTop="1" thickBot="1">
      <c r="A62" s="25" t="s">
        <v>18</v>
      </c>
      <c r="B62" s="59" t="s">
        <v>103</v>
      </c>
      <c r="C62" s="59" t="s">
        <v>76</v>
      </c>
      <c r="D62" s="53">
        <v>8</v>
      </c>
      <c r="E62" s="54" t="s">
        <v>14</v>
      </c>
      <c r="F62" s="55">
        <v>11</v>
      </c>
      <c r="G62" s="53">
        <v>11</v>
      </c>
      <c r="H62" s="53" t="s">
        <v>14</v>
      </c>
      <c r="I62" s="55">
        <v>4</v>
      </c>
      <c r="J62" s="53"/>
      <c r="K62" s="53" t="s">
        <v>14</v>
      </c>
      <c r="L62" s="55"/>
      <c r="M62" s="56">
        <f t="shared" si="10"/>
        <v>19</v>
      </c>
      <c r="N62" s="57">
        <f t="shared" si="11"/>
        <v>15</v>
      </c>
      <c r="O62" s="58">
        <f t="shared" si="12"/>
        <v>1</v>
      </c>
      <c r="P62" s="69">
        <f t="shared" si="13"/>
        <v>1</v>
      </c>
      <c r="Q62" s="55">
        <v>1</v>
      </c>
      <c r="R62" s="55">
        <v>1</v>
      </c>
      <c r="S62" s="26"/>
    </row>
    <row r="63" spans="1:19" ht="25.5" thickTop="1" thickBot="1">
      <c r="A63" s="25" t="s">
        <v>19</v>
      </c>
      <c r="B63" s="59" t="s">
        <v>59</v>
      </c>
      <c r="C63" s="59" t="s">
        <v>66</v>
      </c>
      <c r="D63" s="53">
        <v>10</v>
      </c>
      <c r="E63" s="54" t="s">
        <v>14</v>
      </c>
      <c r="F63" s="55">
        <v>11</v>
      </c>
      <c r="G63" s="53">
        <v>11</v>
      </c>
      <c r="H63" s="53" t="s">
        <v>14</v>
      </c>
      <c r="I63" s="55">
        <v>9</v>
      </c>
      <c r="J63" s="53"/>
      <c r="K63" s="53" t="s">
        <v>14</v>
      </c>
      <c r="L63" s="55"/>
      <c r="M63" s="56">
        <f t="shared" si="10"/>
        <v>21</v>
      </c>
      <c r="N63" s="57">
        <f t="shared" si="11"/>
        <v>20</v>
      </c>
      <c r="O63" s="58">
        <f t="shared" si="12"/>
        <v>1</v>
      </c>
      <c r="P63" s="69">
        <f t="shared" si="13"/>
        <v>1</v>
      </c>
      <c r="Q63" s="55">
        <v>1</v>
      </c>
      <c r="R63" s="55">
        <v>1</v>
      </c>
      <c r="S63" s="26"/>
    </row>
    <row r="64" spans="1:19" ht="25.5" thickTop="1" thickBot="1">
      <c r="A64" s="44" t="s">
        <v>20</v>
      </c>
      <c r="B64" s="60" t="s">
        <v>104</v>
      </c>
      <c r="C64" s="60" t="s">
        <v>93</v>
      </c>
      <c r="D64" s="53">
        <v>11</v>
      </c>
      <c r="E64" s="54" t="s">
        <v>14</v>
      </c>
      <c r="F64" s="55">
        <v>9</v>
      </c>
      <c r="G64" s="61">
        <v>11</v>
      </c>
      <c r="H64" s="62" t="s">
        <v>14</v>
      </c>
      <c r="I64" s="63">
        <v>7</v>
      </c>
      <c r="J64" s="61"/>
      <c r="K64" s="62"/>
      <c r="L64" s="63"/>
      <c r="M64" s="56">
        <f t="shared" si="10"/>
        <v>22</v>
      </c>
      <c r="N64" s="57">
        <f t="shared" si="11"/>
        <v>16</v>
      </c>
      <c r="O64" s="58">
        <f t="shared" si="12"/>
        <v>2</v>
      </c>
      <c r="P64" s="69">
        <f t="shared" si="13"/>
        <v>0</v>
      </c>
      <c r="Q64" s="55">
        <v>2</v>
      </c>
      <c r="R64" s="55">
        <v>0</v>
      </c>
      <c r="S64" s="43"/>
    </row>
    <row r="65" spans="1:19" ht="25.5" thickTop="1" thickBot="1">
      <c r="A65" s="27" t="s">
        <v>20</v>
      </c>
      <c r="B65" s="64" t="s">
        <v>105</v>
      </c>
      <c r="C65" s="64" t="s">
        <v>94</v>
      </c>
      <c r="D65" s="53">
        <v>11</v>
      </c>
      <c r="E65" s="54" t="s">
        <v>14</v>
      </c>
      <c r="F65" s="55">
        <v>6</v>
      </c>
      <c r="G65" s="65">
        <v>11</v>
      </c>
      <c r="H65" s="66" t="s">
        <v>14</v>
      </c>
      <c r="I65" s="67">
        <v>8</v>
      </c>
      <c r="J65" s="65"/>
      <c r="K65" s="66" t="s">
        <v>14</v>
      </c>
      <c r="L65" s="67"/>
      <c r="M65" s="56">
        <f t="shared" si="10"/>
        <v>22</v>
      </c>
      <c r="N65" s="57">
        <f t="shared" si="11"/>
        <v>14</v>
      </c>
      <c r="O65" s="58">
        <f>IF(D65&gt;F65,1,0)+IF(G65&gt;I65,1,0)+IF(J65&gt;L65,1,0)</f>
        <v>2</v>
      </c>
      <c r="P65" s="70">
        <f>IF(D65&lt;F65,1,0)+IF(G65&lt;I65,1,0)+IF(J65&lt;L65,1,0)</f>
        <v>0</v>
      </c>
      <c r="Q65" s="55">
        <v>2</v>
      </c>
      <c r="R65" s="55">
        <v>0</v>
      </c>
      <c r="S65" s="28"/>
    </row>
    <row r="66" spans="1:19" ht="27" thickBot="1">
      <c r="A66" s="29" t="s">
        <v>21</v>
      </c>
      <c r="B66" s="83" t="s">
        <v>55</v>
      </c>
      <c r="C66" s="83"/>
      <c r="D66" s="83"/>
      <c r="E66" s="83"/>
      <c r="F66" s="83"/>
      <c r="G66" s="83"/>
      <c r="H66" s="83"/>
      <c r="I66" s="83"/>
      <c r="J66" s="83"/>
      <c r="K66" s="83"/>
      <c r="L66" s="84"/>
      <c r="M66" s="30">
        <f t="shared" ref="M66:R66" si="14">SUM(M58:M65)</f>
        <v>163</v>
      </c>
      <c r="N66" s="31">
        <f t="shared" si="14"/>
        <v>131</v>
      </c>
      <c r="O66" s="30">
        <f t="shared" si="14"/>
        <v>10</v>
      </c>
      <c r="P66" s="32">
        <f t="shared" si="14"/>
        <v>6</v>
      </c>
      <c r="Q66" s="30">
        <f t="shared" si="14"/>
        <v>10</v>
      </c>
      <c r="R66" s="31">
        <f t="shared" si="14"/>
        <v>6</v>
      </c>
      <c r="S66" s="33"/>
    </row>
    <row r="67" spans="1:19">
      <c r="A67" s="34" t="s">
        <v>22</v>
      </c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 t="s">
        <v>23</v>
      </c>
    </row>
    <row r="68" spans="1:19">
      <c r="A68" s="38" t="s">
        <v>26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>
      <c r="A70" s="39"/>
      <c r="B70" s="35" t="s">
        <v>28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ht="15.75">
      <c r="A71" s="40"/>
      <c r="B71" s="35" t="s">
        <v>28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>
      <c r="A73" s="41" t="s">
        <v>24</v>
      </c>
      <c r="B73" s="35"/>
      <c r="C73" s="42"/>
      <c r="D73" s="41" t="s">
        <v>25</v>
      </c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6" spans="1:19" ht="27" thickBot="1">
      <c r="A76" s="85" t="s">
        <v>38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1:19" ht="15.75" thickBot="1">
      <c r="A77" s="2" t="s">
        <v>0</v>
      </c>
      <c r="B77" s="3"/>
      <c r="C77" s="86" t="s">
        <v>39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8"/>
    </row>
    <row r="78" spans="1:19" ht="16.5" thickTop="1">
      <c r="A78" s="4" t="s">
        <v>1</v>
      </c>
      <c r="B78" s="5"/>
      <c r="C78" s="89" t="s">
        <v>46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1"/>
      <c r="P78" s="92" t="s">
        <v>2</v>
      </c>
      <c r="Q78" s="93"/>
      <c r="R78" s="6"/>
      <c r="S78" s="45">
        <v>43072</v>
      </c>
    </row>
    <row r="79" spans="1:19" ht="15.75">
      <c r="A79" s="4" t="s">
        <v>3</v>
      </c>
      <c r="B79" s="8"/>
      <c r="C79" s="94" t="s">
        <v>47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6"/>
      <c r="P79" s="97" t="s">
        <v>4</v>
      </c>
      <c r="Q79" s="98"/>
      <c r="R79" s="9" t="s">
        <v>29</v>
      </c>
      <c r="S79" s="7"/>
    </row>
    <row r="80" spans="1:19" ht="15.75" thickBot="1">
      <c r="A80" s="10" t="s">
        <v>5</v>
      </c>
      <c r="B80" s="11"/>
      <c r="C80" s="72" t="s">
        <v>45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  <c r="P80" s="12"/>
      <c r="Q80" s="13"/>
      <c r="R80" s="14"/>
      <c r="S80" s="15" t="s">
        <v>78</v>
      </c>
    </row>
    <row r="81" spans="1:19" ht="15.75">
      <c r="A81" s="16"/>
      <c r="B81" s="17" t="s">
        <v>6</v>
      </c>
      <c r="C81" s="17" t="s">
        <v>7</v>
      </c>
      <c r="D81" s="75" t="s">
        <v>8</v>
      </c>
      <c r="E81" s="76"/>
      <c r="F81" s="76"/>
      <c r="G81" s="76"/>
      <c r="H81" s="76"/>
      <c r="I81" s="76"/>
      <c r="J81" s="76"/>
      <c r="K81" s="76"/>
      <c r="L81" s="77"/>
      <c r="M81" s="78" t="s">
        <v>9</v>
      </c>
      <c r="N81" s="79"/>
      <c r="O81" s="78" t="s">
        <v>10</v>
      </c>
      <c r="P81" s="79"/>
      <c r="Q81" s="78" t="s">
        <v>11</v>
      </c>
      <c r="R81" s="79"/>
      <c r="S81" s="18" t="s">
        <v>12</v>
      </c>
    </row>
    <row r="82" spans="1:19" ht="16.5" thickBot="1">
      <c r="A82" s="19"/>
      <c r="B82" s="20"/>
      <c r="C82" s="21"/>
      <c r="D82" s="80">
        <v>1</v>
      </c>
      <c r="E82" s="81"/>
      <c r="F82" s="82"/>
      <c r="G82" s="80">
        <v>2</v>
      </c>
      <c r="H82" s="81"/>
      <c r="I82" s="82"/>
      <c r="J82" s="48">
        <v>3</v>
      </c>
      <c r="K82" s="49"/>
      <c r="L82" s="50"/>
      <c r="M82" s="22"/>
      <c r="N82" s="23"/>
      <c r="O82" s="22"/>
      <c r="P82" s="23"/>
      <c r="Q82" s="22"/>
      <c r="R82" s="23"/>
      <c r="S82" s="24"/>
    </row>
    <row r="83" spans="1:19" ht="25.5" thickTop="1" thickBot="1">
      <c r="A83" s="25" t="s">
        <v>13</v>
      </c>
      <c r="B83" s="51" t="s">
        <v>49</v>
      </c>
      <c r="C83" s="52" t="s">
        <v>81</v>
      </c>
      <c r="D83" s="53">
        <v>11</v>
      </c>
      <c r="E83" s="54" t="s">
        <v>14</v>
      </c>
      <c r="F83" s="55">
        <v>7</v>
      </c>
      <c r="G83" s="53">
        <v>11</v>
      </c>
      <c r="H83" s="54" t="s">
        <v>14</v>
      </c>
      <c r="I83" s="55">
        <v>6</v>
      </c>
      <c r="J83" s="53"/>
      <c r="K83" s="54" t="s">
        <v>14</v>
      </c>
      <c r="L83" s="55"/>
      <c r="M83" s="56">
        <f t="shared" ref="M83:M90" si="15">D83+G83+J83</f>
        <v>22</v>
      </c>
      <c r="N83" s="57">
        <f t="shared" ref="N83:N90" si="16">F83+I83+L83</f>
        <v>13</v>
      </c>
      <c r="O83" s="58">
        <f t="shared" ref="O83:O89" si="17">IF(D83&gt;F83,1,0)+IF(G83&gt;I83,1,0)+IF(J83&gt;L83,1,0)</f>
        <v>2</v>
      </c>
      <c r="P83" s="68">
        <f t="shared" ref="P83:P89" si="18">IF(D83&lt;F83,1,0)+IF(G83&lt;I83,1,0)+IF(J83&lt;L83,1,0)</f>
        <v>0</v>
      </c>
      <c r="Q83" s="55">
        <v>2</v>
      </c>
      <c r="R83" s="55">
        <v>0</v>
      </c>
      <c r="S83" s="26"/>
    </row>
    <row r="84" spans="1:19" ht="25.5" thickTop="1" thickBot="1">
      <c r="A84" s="25" t="s">
        <v>15</v>
      </c>
      <c r="B84" s="51" t="s">
        <v>48</v>
      </c>
      <c r="C84" s="52" t="s">
        <v>74</v>
      </c>
      <c r="D84" s="53">
        <v>11</v>
      </c>
      <c r="E84" s="54" t="s">
        <v>14</v>
      </c>
      <c r="F84" s="55">
        <v>6</v>
      </c>
      <c r="G84" s="53">
        <v>11</v>
      </c>
      <c r="H84" s="53" t="s">
        <v>14</v>
      </c>
      <c r="I84" s="55">
        <v>4</v>
      </c>
      <c r="J84" s="53"/>
      <c r="K84" s="53" t="s">
        <v>14</v>
      </c>
      <c r="L84" s="55"/>
      <c r="M84" s="56">
        <f t="shared" si="15"/>
        <v>22</v>
      </c>
      <c r="N84" s="57">
        <f t="shared" si="16"/>
        <v>10</v>
      </c>
      <c r="O84" s="58">
        <f t="shared" si="17"/>
        <v>2</v>
      </c>
      <c r="P84" s="69">
        <f t="shared" si="18"/>
        <v>0</v>
      </c>
      <c r="Q84" s="55">
        <v>2</v>
      </c>
      <c r="R84" s="55">
        <v>0</v>
      </c>
      <c r="S84" s="26"/>
    </row>
    <row r="85" spans="1:19" ht="25.5" thickTop="1" thickBot="1">
      <c r="A85" s="25" t="s">
        <v>16</v>
      </c>
      <c r="B85" s="51" t="s">
        <v>79</v>
      </c>
      <c r="C85" s="52" t="s">
        <v>53</v>
      </c>
      <c r="D85" s="53">
        <v>11</v>
      </c>
      <c r="E85" s="54" t="s">
        <v>14</v>
      </c>
      <c r="F85" s="55">
        <v>4</v>
      </c>
      <c r="G85" s="53">
        <v>11</v>
      </c>
      <c r="H85" s="53" t="s">
        <v>14</v>
      </c>
      <c r="I85" s="55">
        <v>6</v>
      </c>
      <c r="J85" s="53"/>
      <c r="K85" s="53" t="s">
        <v>14</v>
      </c>
      <c r="L85" s="55"/>
      <c r="M85" s="56">
        <f t="shared" si="15"/>
        <v>22</v>
      </c>
      <c r="N85" s="57">
        <f t="shared" si="16"/>
        <v>10</v>
      </c>
      <c r="O85" s="58">
        <f t="shared" si="17"/>
        <v>2</v>
      </c>
      <c r="P85" s="69">
        <f t="shared" si="18"/>
        <v>0</v>
      </c>
      <c r="Q85" s="55">
        <v>2</v>
      </c>
      <c r="R85" s="55">
        <v>0</v>
      </c>
      <c r="S85" s="26"/>
    </row>
    <row r="86" spans="1:19" ht="25.5" thickTop="1" thickBot="1">
      <c r="A86" s="25" t="s">
        <v>17</v>
      </c>
      <c r="B86" s="51" t="s">
        <v>50</v>
      </c>
      <c r="C86" s="52" t="s">
        <v>52</v>
      </c>
      <c r="D86" s="53">
        <v>11</v>
      </c>
      <c r="E86" s="54" t="s">
        <v>14</v>
      </c>
      <c r="F86" s="55">
        <v>3</v>
      </c>
      <c r="G86" s="53">
        <v>11</v>
      </c>
      <c r="H86" s="53" t="s">
        <v>14</v>
      </c>
      <c r="I86" s="55">
        <v>9</v>
      </c>
      <c r="J86" s="53"/>
      <c r="K86" s="53" t="s">
        <v>14</v>
      </c>
      <c r="L86" s="55"/>
      <c r="M86" s="56">
        <f t="shared" si="15"/>
        <v>22</v>
      </c>
      <c r="N86" s="57">
        <f t="shared" si="16"/>
        <v>12</v>
      </c>
      <c r="O86" s="58">
        <f t="shared" si="17"/>
        <v>2</v>
      </c>
      <c r="P86" s="69">
        <f t="shared" si="18"/>
        <v>0</v>
      </c>
      <c r="Q86" s="55">
        <v>2</v>
      </c>
      <c r="R86" s="55">
        <v>0</v>
      </c>
      <c r="S86" s="26"/>
    </row>
    <row r="87" spans="1:19" ht="25.5" thickTop="1" thickBot="1">
      <c r="A87" s="25" t="s">
        <v>18</v>
      </c>
      <c r="B87" s="59" t="s">
        <v>51</v>
      </c>
      <c r="C87" s="59" t="s">
        <v>82</v>
      </c>
      <c r="D87" s="53">
        <v>11</v>
      </c>
      <c r="E87" s="54" t="s">
        <v>14</v>
      </c>
      <c r="F87" s="55">
        <v>4</v>
      </c>
      <c r="G87" s="53">
        <v>11</v>
      </c>
      <c r="H87" s="53" t="s">
        <v>14</v>
      </c>
      <c r="I87" s="55">
        <v>7</v>
      </c>
      <c r="J87" s="53"/>
      <c r="K87" s="53" t="s">
        <v>14</v>
      </c>
      <c r="L87" s="55"/>
      <c r="M87" s="56">
        <f t="shared" si="15"/>
        <v>22</v>
      </c>
      <c r="N87" s="57">
        <f t="shared" si="16"/>
        <v>11</v>
      </c>
      <c r="O87" s="58">
        <f t="shared" si="17"/>
        <v>2</v>
      </c>
      <c r="P87" s="69">
        <f t="shared" si="18"/>
        <v>0</v>
      </c>
      <c r="Q87" s="55">
        <v>2</v>
      </c>
      <c r="R87" s="55">
        <v>0</v>
      </c>
      <c r="S87" s="26"/>
    </row>
    <row r="88" spans="1:19" ht="25.5" thickTop="1" thickBot="1">
      <c r="A88" s="25" t="s">
        <v>19</v>
      </c>
      <c r="B88" s="59" t="s">
        <v>80</v>
      </c>
      <c r="C88" s="59" t="s">
        <v>54</v>
      </c>
      <c r="D88" s="53">
        <v>11</v>
      </c>
      <c r="E88" s="54" t="s">
        <v>14</v>
      </c>
      <c r="F88" s="55">
        <v>8</v>
      </c>
      <c r="G88" s="53">
        <v>11</v>
      </c>
      <c r="H88" s="53" t="s">
        <v>14</v>
      </c>
      <c r="I88" s="55">
        <v>6</v>
      </c>
      <c r="J88" s="53"/>
      <c r="K88" s="53" t="s">
        <v>14</v>
      </c>
      <c r="L88" s="55"/>
      <c r="M88" s="56">
        <f t="shared" si="15"/>
        <v>22</v>
      </c>
      <c r="N88" s="57">
        <f t="shared" si="16"/>
        <v>14</v>
      </c>
      <c r="O88" s="58">
        <f t="shared" si="17"/>
        <v>2</v>
      </c>
      <c r="P88" s="69">
        <f t="shared" si="18"/>
        <v>0</v>
      </c>
      <c r="Q88" s="55">
        <v>2</v>
      </c>
      <c r="R88" s="55">
        <v>0</v>
      </c>
      <c r="S88" s="26"/>
    </row>
    <row r="89" spans="1:19" ht="25.5" thickTop="1" thickBot="1">
      <c r="A89" s="44" t="s">
        <v>20</v>
      </c>
      <c r="B89" s="60" t="s">
        <v>89</v>
      </c>
      <c r="C89" s="60" t="s">
        <v>99</v>
      </c>
      <c r="D89" s="53">
        <v>11</v>
      </c>
      <c r="E89" s="54" t="s">
        <v>14</v>
      </c>
      <c r="F89" s="55">
        <v>8</v>
      </c>
      <c r="G89" s="61">
        <v>11</v>
      </c>
      <c r="H89" s="62" t="s">
        <v>14</v>
      </c>
      <c r="I89" s="63">
        <v>4</v>
      </c>
      <c r="J89" s="61"/>
      <c r="K89" s="62"/>
      <c r="L89" s="63"/>
      <c r="M89" s="56">
        <f t="shared" si="15"/>
        <v>22</v>
      </c>
      <c r="N89" s="57">
        <f t="shared" si="16"/>
        <v>12</v>
      </c>
      <c r="O89" s="58">
        <f t="shared" si="17"/>
        <v>2</v>
      </c>
      <c r="P89" s="69">
        <f t="shared" si="18"/>
        <v>0</v>
      </c>
      <c r="Q89" s="55">
        <v>2</v>
      </c>
      <c r="R89" s="55">
        <v>0</v>
      </c>
      <c r="S89" s="43"/>
    </row>
    <row r="90" spans="1:19" ht="25.5" thickTop="1" thickBot="1">
      <c r="A90" s="27" t="s">
        <v>20</v>
      </c>
      <c r="B90" s="64" t="s">
        <v>90</v>
      </c>
      <c r="C90" s="64" t="s">
        <v>100</v>
      </c>
      <c r="D90" s="53">
        <v>11</v>
      </c>
      <c r="E90" s="54" t="s">
        <v>14</v>
      </c>
      <c r="F90" s="55">
        <v>5</v>
      </c>
      <c r="G90" s="65">
        <v>11</v>
      </c>
      <c r="H90" s="66" t="s">
        <v>14</v>
      </c>
      <c r="I90" s="67">
        <v>9</v>
      </c>
      <c r="J90" s="65"/>
      <c r="K90" s="66" t="s">
        <v>14</v>
      </c>
      <c r="L90" s="67"/>
      <c r="M90" s="56">
        <f t="shared" si="15"/>
        <v>22</v>
      </c>
      <c r="N90" s="57">
        <f t="shared" si="16"/>
        <v>14</v>
      </c>
      <c r="O90" s="58">
        <f>IF(D90&gt;F90,1,0)+IF(G90&gt;I90,1,0)+IF(J90&gt;L90,1,0)</f>
        <v>2</v>
      </c>
      <c r="P90" s="70">
        <f>IF(D90&lt;F90,1,0)+IF(G90&lt;I90,1,0)+IF(J90&lt;L90,1,0)</f>
        <v>0</v>
      </c>
      <c r="Q90" s="55">
        <v>2</v>
      </c>
      <c r="R90" s="55">
        <v>0</v>
      </c>
      <c r="S90" s="28"/>
    </row>
    <row r="91" spans="1:19" ht="27" thickBot="1">
      <c r="A91" s="29" t="s">
        <v>21</v>
      </c>
      <c r="B91" s="83" t="s">
        <v>46</v>
      </c>
      <c r="C91" s="83"/>
      <c r="D91" s="83"/>
      <c r="E91" s="83"/>
      <c r="F91" s="83"/>
      <c r="G91" s="83"/>
      <c r="H91" s="83"/>
      <c r="I91" s="83"/>
      <c r="J91" s="83"/>
      <c r="K91" s="83"/>
      <c r="L91" s="84"/>
      <c r="M91" s="30">
        <f t="shared" ref="M91:R91" si="19">SUM(M83:M90)</f>
        <v>176</v>
      </c>
      <c r="N91" s="31">
        <f t="shared" si="19"/>
        <v>96</v>
      </c>
      <c r="O91" s="30">
        <f t="shared" si="19"/>
        <v>16</v>
      </c>
      <c r="P91" s="32">
        <f t="shared" si="19"/>
        <v>0</v>
      </c>
      <c r="Q91" s="30">
        <f t="shared" si="19"/>
        <v>16</v>
      </c>
      <c r="R91" s="31">
        <f t="shared" si="19"/>
        <v>0</v>
      </c>
      <c r="S91" s="33"/>
    </row>
    <row r="92" spans="1:19">
      <c r="A92" s="34" t="s">
        <v>22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 t="s">
        <v>23</v>
      </c>
    </row>
    <row r="93" spans="1:19">
      <c r="A93" s="38" t="s">
        <v>26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39"/>
      <c r="B95" s="35" t="s">
        <v>30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ht="15.75">
      <c r="A96" s="40"/>
      <c r="B96" s="35" t="s">
        <v>27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41" t="s">
        <v>24</v>
      </c>
      <c r="B98" s="35"/>
      <c r="C98" s="42"/>
      <c r="D98" s="41" t="s">
        <v>25</v>
      </c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 spans="1:19" ht="27" thickBot="1">
      <c r="A99" s="85" t="s">
        <v>38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</row>
    <row r="100" spans="1:19" ht="15.75" thickBot="1">
      <c r="A100" s="2" t="s">
        <v>0</v>
      </c>
      <c r="B100" s="3"/>
      <c r="C100" s="86" t="s">
        <v>39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8"/>
    </row>
    <row r="101" spans="1:19" ht="16.5" thickTop="1">
      <c r="A101" s="4" t="s">
        <v>1</v>
      </c>
      <c r="B101" s="5"/>
      <c r="C101" s="89" t="s">
        <v>55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1"/>
      <c r="P101" s="92" t="s">
        <v>2</v>
      </c>
      <c r="Q101" s="93"/>
      <c r="R101" s="6"/>
      <c r="S101" s="45">
        <v>43072</v>
      </c>
    </row>
    <row r="102" spans="1:19" ht="15.75">
      <c r="A102" s="4" t="s">
        <v>3</v>
      </c>
      <c r="B102" s="8"/>
      <c r="C102" s="94" t="s">
        <v>47</v>
      </c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6"/>
      <c r="P102" s="97" t="s">
        <v>4</v>
      </c>
      <c r="Q102" s="98"/>
      <c r="R102" s="9" t="s">
        <v>29</v>
      </c>
      <c r="S102" s="7"/>
    </row>
    <row r="103" spans="1:19" ht="15.75" thickBot="1">
      <c r="A103" s="10" t="s">
        <v>5</v>
      </c>
      <c r="B103" s="11"/>
      <c r="C103" s="72" t="s">
        <v>45</v>
      </c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4"/>
      <c r="P103" s="12"/>
      <c r="Q103" s="13"/>
      <c r="R103" s="14"/>
      <c r="S103" s="15" t="s">
        <v>78</v>
      </c>
    </row>
    <row r="104" spans="1:19" ht="15.75">
      <c r="A104" s="16"/>
      <c r="B104" s="17" t="s">
        <v>6</v>
      </c>
      <c r="C104" s="17" t="s">
        <v>7</v>
      </c>
      <c r="D104" s="75" t="s">
        <v>8</v>
      </c>
      <c r="E104" s="76"/>
      <c r="F104" s="76"/>
      <c r="G104" s="76"/>
      <c r="H104" s="76"/>
      <c r="I104" s="76"/>
      <c r="J104" s="76"/>
      <c r="K104" s="76"/>
      <c r="L104" s="77"/>
      <c r="M104" s="78" t="s">
        <v>9</v>
      </c>
      <c r="N104" s="79"/>
      <c r="O104" s="78" t="s">
        <v>10</v>
      </c>
      <c r="P104" s="79"/>
      <c r="Q104" s="78" t="s">
        <v>11</v>
      </c>
      <c r="R104" s="79"/>
      <c r="S104" s="18" t="s">
        <v>12</v>
      </c>
    </row>
    <row r="105" spans="1:19" ht="16.5" thickBot="1">
      <c r="A105" s="19"/>
      <c r="B105" s="20"/>
      <c r="C105" s="21"/>
      <c r="D105" s="80">
        <v>1</v>
      </c>
      <c r="E105" s="81"/>
      <c r="F105" s="82"/>
      <c r="G105" s="80">
        <v>2</v>
      </c>
      <c r="H105" s="81"/>
      <c r="I105" s="82"/>
      <c r="J105" s="48">
        <v>3</v>
      </c>
      <c r="K105" s="49"/>
      <c r="L105" s="50"/>
      <c r="M105" s="22"/>
      <c r="N105" s="23"/>
      <c r="O105" s="22"/>
      <c r="P105" s="23"/>
      <c r="Q105" s="22"/>
      <c r="R105" s="23"/>
      <c r="S105" s="24"/>
    </row>
    <row r="106" spans="1:19" ht="25.5" thickTop="1" thickBot="1">
      <c r="A106" s="25" t="s">
        <v>13</v>
      </c>
      <c r="B106" s="51" t="s">
        <v>101</v>
      </c>
      <c r="C106" s="52" t="s">
        <v>81</v>
      </c>
      <c r="D106" s="53">
        <v>11</v>
      </c>
      <c r="E106" s="54" t="s">
        <v>14</v>
      </c>
      <c r="F106" s="55">
        <v>7</v>
      </c>
      <c r="G106" s="53">
        <v>9</v>
      </c>
      <c r="H106" s="54" t="s">
        <v>14</v>
      </c>
      <c r="I106" s="55">
        <v>11</v>
      </c>
      <c r="J106" s="53"/>
      <c r="K106" s="54" t="s">
        <v>14</v>
      </c>
      <c r="L106" s="55"/>
      <c r="M106" s="56">
        <f t="shared" ref="M106:M113" si="20">D106+G106+J106</f>
        <v>20</v>
      </c>
      <c r="N106" s="57">
        <f t="shared" ref="N106:N113" si="21">F106+I106+L106</f>
        <v>18</v>
      </c>
      <c r="O106" s="58">
        <f t="shared" ref="O106:O112" si="22">IF(D106&gt;F106,1,0)+IF(G106&gt;I106,1,0)+IF(J106&gt;L106,1,0)</f>
        <v>1</v>
      </c>
      <c r="P106" s="68">
        <f t="shared" ref="P106:P112" si="23">IF(D106&lt;F106,1,0)+IF(G106&lt;I106,1,0)+IF(J106&lt;L106,1,0)</f>
        <v>1</v>
      </c>
      <c r="Q106" s="55">
        <v>1</v>
      </c>
      <c r="R106" s="55">
        <v>1</v>
      </c>
      <c r="S106" s="26"/>
    </row>
    <row r="107" spans="1:19" ht="25.5" thickTop="1" thickBot="1">
      <c r="A107" s="25" t="s">
        <v>15</v>
      </c>
      <c r="B107" s="51" t="s">
        <v>108</v>
      </c>
      <c r="C107" s="52" t="s">
        <v>74</v>
      </c>
      <c r="D107" s="53">
        <v>11</v>
      </c>
      <c r="E107" s="54" t="s">
        <v>14</v>
      </c>
      <c r="F107" s="55">
        <v>3</v>
      </c>
      <c r="G107" s="53">
        <v>11</v>
      </c>
      <c r="H107" s="53" t="s">
        <v>14</v>
      </c>
      <c r="I107" s="55">
        <v>5</v>
      </c>
      <c r="J107" s="53"/>
      <c r="K107" s="53" t="s">
        <v>14</v>
      </c>
      <c r="L107" s="55"/>
      <c r="M107" s="56">
        <f t="shared" si="20"/>
        <v>22</v>
      </c>
      <c r="N107" s="57">
        <f t="shared" si="21"/>
        <v>8</v>
      </c>
      <c r="O107" s="58">
        <f t="shared" si="22"/>
        <v>2</v>
      </c>
      <c r="P107" s="69">
        <f t="shared" si="23"/>
        <v>0</v>
      </c>
      <c r="Q107" s="55">
        <v>2</v>
      </c>
      <c r="R107" s="55">
        <v>0</v>
      </c>
      <c r="S107" s="26"/>
    </row>
    <row r="108" spans="1:19" ht="25.5" thickTop="1" thickBot="1">
      <c r="A108" s="25" t="s">
        <v>16</v>
      </c>
      <c r="B108" s="51" t="s">
        <v>57</v>
      </c>
      <c r="C108" s="52" t="s">
        <v>53</v>
      </c>
      <c r="D108" s="53">
        <v>11</v>
      </c>
      <c r="E108" s="54" t="s">
        <v>14</v>
      </c>
      <c r="F108" s="55">
        <v>3</v>
      </c>
      <c r="G108" s="53">
        <v>11</v>
      </c>
      <c r="H108" s="53" t="s">
        <v>14</v>
      </c>
      <c r="I108" s="55">
        <v>8</v>
      </c>
      <c r="J108" s="53"/>
      <c r="K108" s="53" t="s">
        <v>14</v>
      </c>
      <c r="L108" s="55"/>
      <c r="M108" s="56">
        <f t="shared" si="20"/>
        <v>22</v>
      </c>
      <c r="N108" s="57">
        <f t="shared" si="21"/>
        <v>11</v>
      </c>
      <c r="O108" s="58">
        <f t="shared" si="22"/>
        <v>2</v>
      </c>
      <c r="P108" s="69">
        <f t="shared" si="23"/>
        <v>0</v>
      </c>
      <c r="Q108" s="55">
        <v>2</v>
      </c>
      <c r="R108" s="55">
        <v>0</v>
      </c>
      <c r="S108" s="26"/>
    </row>
    <row r="109" spans="1:19" ht="25.5" thickTop="1" thickBot="1">
      <c r="A109" s="25" t="s">
        <v>17</v>
      </c>
      <c r="B109" s="51" t="s">
        <v>58</v>
      </c>
      <c r="C109" s="52" t="s">
        <v>52</v>
      </c>
      <c r="D109" s="53">
        <v>5</v>
      </c>
      <c r="E109" s="54" t="s">
        <v>14</v>
      </c>
      <c r="F109" s="55">
        <v>11</v>
      </c>
      <c r="G109" s="53">
        <v>10</v>
      </c>
      <c r="H109" s="53" t="s">
        <v>14</v>
      </c>
      <c r="I109" s="55">
        <v>11</v>
      </c>
      <c r="J109" s="53"/>
      <c r="K109" s="53" t="s">
        <v>14</v>
      </c>
      <c r="L109" s="55"/>
      <c r="M109" s="56">
        <f t="shared" si="20"/>
        <v>15</v>
      </c>
      <c r="N109" s="57">
        <f t="shared" si="21"/>
        <v>22</v>
      </c>
      <c r="O109" s="58">
        <f t="shared" si="22"/>
        <v>0</v>
      </c>
      <c r="P109" s="69">
        <f t="shared" si="23"/>
        <v>2</v>
      </c>
      <c r="Q109" s="55">
        <v>0</v>
      </c>
      <c r="R109" s="55">
        <v>2</v>
      </c>
      <c r="S109" s="26"/>
    </row>
    <row r="110" spans="1:19" ht="25.5" thickTop="1" thickBot="1">
      <c r="A110" s="25" t="s">
        <v>18</v>
      </c>
      <c r="B110" s="59" t="s">
        <v>103</v>
      </c>
      <c r="C110" s="59" t="s">
        <v>82</v>
      </c>
      <c r="D110" s="53">
        <v>8</v>
      </c>
      <c r="E110" s="54" t="s">
        <v>14</v>
      </c>
      <c r="F110" s="55">
        <v>11</v>
      </c>
      <c r="G110" s="53">
        <v>11</v>
      </c>
      <c r="H110" s="53" t="s">
        <v>14</v>
      </c>
      <c r="I110" s="55">
        <v>9</v>
      </c>
      <c r="J110" s="53"/>
      <c r="K110" s="53" t="s">
        <v>14</v>
      </c>
      <c r="L110" s="55"/>
      <c r="M110" s="56">
        <f t="shared" si="20"/>
        <v>19</v>
      </c>
      <c r="N110" s="57">
        <f t="shared" si="21"/>
        <v>20</v>
      </c>
      <c r="O110" s="58">
        <f t="shared" si="22"/>
        <v>1</v>
      </c>
      <c r="P110" s="69">
        <f t="shared" si="23"/>
        <v>1</v>
      </c>
      <c r="Q110" s="55">
        <v>1</v>
      </c>
      <c r="R110" s="55">
        <v>1</v>
      </c>
      <c r="S110" s="26"/>
    </row>
    <row r="111" spans="1:19" ht="25.5" thickTop="1" thickBot="1">
      <c r="A111" s="25" t="s">
        <v>19</v>
      </c>
      <c r="B111" s="59" t="s">
        <v>59</v>
      </c>
      <c r="C111" s="59" t="s">
        <v>54</v>
      </c>
      <c r="D111" s="53">
        <v>7</v>
      </c>
      <c r="E111" s="54" t="s">
        <v>14</v>
      </c>
      <c r="F111" s="55">
        <v>11</v>
      </c>
      <c r="G111" s="53">
        <v>11</v>
      </c>
      <c r="H111" s="53" t="s">
        <v>14</v>
      </c>
      <c r="I111" s="55">
        <v>10</v>
      </c>
      <c r="J111" s="53"/>
      <c r="K111" s="53" t="s">
        <v>14</v>
      </c>
      <c r="L111" s="55"/>
      <c r="M111" s="56">
        <f t="shared" si="20"/>
        <v>18</v>
      </c>
      <c r="N111" s="57">
        <f t="shared" si="21"/>
        <v>21</v>
      </c>
      <c r="O111" s="58">
        <f t="shared" si="22"/>
        <v>1</v>
      </c>
      <c r="P111" s="69">
        <f t="shared" si="23"/>
        <v>1</v>
      </c>
      <c r="Q111" s="55">
        <v>1</v>
      </c>
      <c r="R111" s="55">
        <v>1</v>
      </c>
      <c r="S111" s="26"/>
    </row>
    <row r="112" spans="1:19" ht="25.5" thickTop="1" thickBot="1">
      <c r="A112" s="44" t="s">
        <v>20</v>
      </c>
      <c r="B112" s="60" t="s">
        <v>105</v>
      </c>
      <c r="C112" s="60" t="s">
        <v>91</v>
      </c>
      <c r="D112" s="53">
        <v>8</v>
      </c>
      <c r="E112" s="54" t="s">
        <v>14</v>
      </c>
      <c r="F112" s="55">
        <v>11</v>
      </c>
      <c r="G112" s="61">
        <v>11</v>
      </c>
      <c r="H112" s="62" t="s">
        <v>14</v>
      </c>
      <c r="I112" s="63">
        <v>6</v>
      </c>
      <c r="J112" s="61"/>
      <c r="K112" s="62"/>
      <c r="L112" s="63"/>
      <c r="M112" s="56">
        <f t="shared" si="20"/>
        <v>19</v>
      </c>
      <c r="N112" s="57">
        <f t="shared" si="21"/>
        <v>17</v>
      </c>
      <c r="O112" s="58">
        <f t="shared" si="22"/>
        <v>1</v>
      </c>
      <c r="P112" s="69">
        <f t="shared" si="23"/>
        <v>1</v>
      </c>
      <c r="Q112" s="55">
        <v>1</v>
      </c>
      <c r="R112" s="55">
        <v>1</v>
      </c>
      <c r="S112" s="43"/>
    </row>
    <row r="113" spans="1:19" ht="25.5" thickTop="1" thickBot="1">
      <c r="A113" s="27" t="s">
        <v>20</v>
      </c>
      <c r="B113" s="64" t="s">
        <v>104</v>
      </c>
      <c r="C113" s="64" t="s">
        <v>92</v>
      </c>
      <c r="D113" s="53">
        <v>11</v>
      </c>
      <c r="E113" s="54" t="s">
        <v>14</v>
      </c>
      <c r="F113" s="55">
        <v>4</v>
      </c>
      <c r="G113" s="65">
        <v>11</v>
      </c>
      <c r="H113" s="66" t="s">
        <v>14</v>
      </c>
      <c r="I113" s="67">
        <v>4</v>
      </c>
      <c r="J113" s="65"/>
      <c r="K113" s="66" t="s">
        <v>14</v>
      </c>
      <c r="L113" s="67"/>
      <c r="M113" s="56">
        <f t="shared" si="20"/>
        <v>22</v>
      </c>
      <c r="N113" s="57">
        <f t="shared" si="21"/>
        <v>8</v>
      </c>
      <c r="O113" s="58">
        <f>IF(D113&gt;F113,1,0)+IF(G113&gt;I113,1,0)+IF(J113&gt;L113,1,0)</f>
        <v>2</v>
      </c>
      <c r="P113" s="70">
        <f>IF(D113&lt;F113,1,0)+IF(G113&lt;I113,1,0)+IF(J113&lt;L113,1,0)</f>
        <v>0</v>
      </c>
      <c r="Q113" s="55">
        <v>2</v>
      </c>
      <c r="R113" s="55">
        <v>0</v>
      </c>
      <c r="S113" s="28"/>
    </row>
    <row r="114" spans="1:19" ht="27" thickBot="1">
      <c r="A114" s="29" t="s">
        <v>21</v>
      </c>
      <c r="B114" s="83" t="s">
        <v>55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30">
        <f t="shared" ref="M114:R114" si="24">SUM(M106:M113)</f>
        <v>157</v>
      </c>
      <c r="N114" s="31">
        <f t="shared" si="24"/>
        <v>125</v>
      </c>
      <c r="O114" s="30">
        <f t="shared" si="24"/>
        <v>10</v>
      </c>
      <c r="P114" s="32">
        <f t="shared" si="24"/>
        <v>6</v>
      </c>
      <c r="Q114" s="30">
        <f t="shared" si="24"/>
        <v>10</v>
      </c>
      <c r="R114" s="31">
        <f t="shared" si="24"/>
        <v>6</v>
      </c>
      <c r="S114" s="33"/>
    </row>
    <row r="115" spans="1:19">
      <c r="A115" s="34" t="s">
        <v>22</v>
      </c>
      <c r="B115" s="35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7" t="s">
        <v>23</v>
      </c>
    </row>
    <row r="116" spans="1:19">
      <c r="A116" s="38" t="s">
        <v>26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39"/>
      <c r="B118" s="35" t="s">
        <v>28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15.75">
      <c r="A119" s="40"/>
      <c r="B119" s="35" t="s">
        <v>27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41" t="s">
        <v>24</v>
      </c>
      <c r="B121" s="35"/>
      <c r="C121" s="42"/>
      <c r="D121" s="41" t="s">
        <v>25</v>
      </c>
      <c r="E121" s="41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</row>
    <row r="122" spans="1:19">
      <c r="A122" s="41"/>
      <c r="B122" s="35"/>
      <c r="C122" s="42"/>
      <c r="D122" s="41"/>
      <c r="E122" s="41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 spans="1:19">
      <c r="A123" s="41"/>
      <c r="B123" s="35"/>
      <c r="C123" s="42"/>
      <c r="D123" s="41"/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 spans="1:19" ht="27" thickBot="1">
      <c r="A124" s="85" t="s">
        <v>38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</row>
    <row r="125" spans="1:19" ht="15.75" thickBot="1">
      <c r="A125" s="2" t="s">
        <v>0</v>
      </c>
      <c r="B125" s="3"/>
      <c r="C125" s="86" t="s">
        <v>39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8"/>
    </row>
    <row r="126" spans="1:19" ht="16.5" thickTop="1">
      <c r="A126" s="4" t="s">
        <v>1</v>
      </c>
      <c r="B126" s="5"/>
      <c r="C126" s="89" t="s">
        <v>46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1"/>
      <c r="P126" s="92" t="s">
        <v>2</v>
      </c>
      <c r="Q126" s="93"/>
      <c r="R126" s="6"/>
      <c r="S126" s="45">
        <v>43072</v>
      </c>
    </row>
    <row r="127" spans="1:19" ht="15.75">
      <c r="A127" s="4" t="s">
        <v>3</v>
      </c>
      <c r="B127" s="8"/>
      <c r="C127" s="94" t="s">
        <v>56</v>
      </c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6"/>
      <c r="P127" s="97" t="s">
        <v>4</v>
      </c>
      <c r="Q127" s="98"/>
      <c r="R127" s="9" t="s">
        <v>29</v>
      </c>
      <c r="S127" s="7"/>
    </row>
    <row r="128" spans="1:19" ht="15.75" thickBot="1">
      <c r="A128" s="10" t="s">
        <v>5</v>
      </c>
      <c r="B128" s="11"/>
      <c r="C128" s="72" t="s">
        <v>45</v>
      </c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4"/>
      <c r="P128" s="12"/>
      <c r="Q128" s="13"/>
      <c r="R128" s="14"/>
      <c r="S128" s="15" t="s">
        <v>78</v>
      </c>
    </row>
    <row r="129" spans="1:19" ht="15.75">
      <c r="A129" s="16"/>
      <c r="B129" s="17" t="s">
        <v>6</v>
      </c>
      <c r="C129" s="17" t="s">
        <v>7</v>
      </c>
      <c r="D129" s="75" t="s">
        <v>8</v>
      </c>
      <c r="E129" s="76"/>
      <c r="F129" s="76"/>
      <c r="G129" s="76"/>
      <c r="H129" s="76"/>
      <c r="I129" s="76"/>
      <c r="J129" s="76"/>
      <c r="K129" s="76"/>
      <c r="L129" s="77"/>
      <c r="M129" s="78" t="s">
        <v>9</v>
      </c>
      <c r="N129" s="79"/>
      <c r="O129" s="78" t="s">
        <v>10</v>
      </c>
      <c r="P129" s="79"/>
      <c r="Q129" s="78" t="s">
        <v>11</v>
      </c>
      <c r="R129" s="79"/>
      <c r="S129" s="18" t="s">
        <v>12</v>
      </c>
    </row>
    <row r="130" spans="1:19" ht="16.5" thickBot="1">
      <c r="A130" s="19"/>
      <c r="B130" s="20"/>
      <c r="C130" s="21"/>
      <c r="D130" s="80">
        <v>1</v>
      </c>
      <c r="E130" s="81"/>
      <c r="F130" s="82"/>
      <c r="G130" s="80">
        <v>2</v>
      </c>
      <c r="H130" s="81"/>
      <c r="I130" s="82"/>
      <c r="J130" s="48">
        <v>3</v>
      </c>
      <c r="K130" s="49"/>
      <c r="L130" s="50"/>
      <c r="M130" s="22"/>
      <c r="N130" s="23"/>
      <c r="O130" s="22"/>
      <c r="P130" s="23"/>
      <c r="Q130" s="22"/>
      <c r="R130" s="23"/>
      <c r="S130" s="24"/>
    </row>
    <row r="131" spans="1:19" ht="25.5" thickTop="1" thickBot="1">
      <c r="A131" s="25" t="s">
        <v>13</v>
      </c>
      <c r="B131" s="51" t="s">
        <v>49</v>
      </c>
      <c r="C131" s="52" t="s">
        <v>60</v>
      </c>
      <c r="D131" s="53">
        <v>11</v>
      </c>
      <c r="E131" s="54" t="s">
        <v>14</v>
      </c>
      <c r="F131" s="55">
        <v>6</v>
      </c>
      <c r="G131" s="53">
        <v>6</v>
      </c>
      <c r="H131" s="54" t="s">
        <v>14</v>
      </c>
      <c r="I131" s="55">
        <v>11</v>
      </c>
      <c r="J131" s="53"/>
      <c r="K131" s="54" t="s">
        <v>14</v>
      </c>
      <c r="L131" s="55"/>
      <c r="M131" s="56">
        <f t="shared" ref="M131:M138" si="25">D131+G131+J131</f>
        <v>17</v>
      </c>
      <c r="N131" s="57">
        <f t="shared" ref="N131:N138" si="26">F131+I131+L131</f>
        <v>17</v>
      </c>
      <c r="O131" s="58">
        <f t="shared" ref="O131:O137" si="27">IF(D131&gt;F131,1,0)+IF(G131&gt;I131,1,0)+IF(J131&gt;L131,1,0)</f>
        <v>1</v>
      </c>
      <c r="P131" s="68">
        <f t="shared" ref="P131:P137" si="28">IF(D131&lt;F131,1,0)+IF(G131&lt;I131,1,0)+IF(J131&lt;L131,1,0)</f>
        <v>1</v>
      </c>
      <c r="Q131" s="55">
        <v>1</v>
      </c>
      <c r="R131" s="55">
        <v>1</v>
      </c>
      <c r="S131" s="26"/>
    </row>
    <row r="132" spans="1:19" ht="25.5" thickTop="1" thickBot="1">
      <c r="A132" s="25" t="s">
        <v>15</v>
      </c>
      <c r="B132" s="51" t="s">
        <v>48</v>
      </c>
      <c r="C132" s="52" t="s">
        <v>61</v>
      </c>
      <c r="D132" s="53">
        <v>8</v>
      </c>
      <c r="E132" s="54" t="s">
        <v>14</v>
      </c>
      <c r="F132" s="55">
        <v>11</v>
      </c>
      <c r="G132" s="53">
        <v>11</v>
      </c>
      <c r="H132" s="53" t="s">
        <v>14</v>
      </c>
      <c r="I132" s="55">
        <v>8</v>
      </c>
      <c r="J132" s="53"/>
      <c r="K132" s="53" t="s">
        <v>14</v>
      </c>
      <c r="L132" s="55"/>
      <c r="M132" s="56">
        <f t="shared" si="25"/>
        <v>19</v>
      </c>
      <c r="N132" s="57">
        <f t="shared" si="26"/>
        <v>19</v>
      </c>
      <c r="O132" s="58">
        <f t="shared" si="27"/>
        <v>1</v>
      </c>
      <c r="P132" s="69">
        <f t="shared" si="28"/>
        <v>1</v>
      </c>
      <c r="Q132" s="55">
        <v>1</v>
      </c>
      <c r="R132" s="55">
        <v>1</v>
      </c>
      <c r="S132" s="26"/>
    </row>
    <row r="133" spans="1:19" ht="25.5" thickTop="1" thickBot="1">
      <c r="A133" s="25" t="s">
        <v>16</v>
      </c>
      <c r="B133" s="51" t="s">
        <v>79</v>
      </c>
      <c r="C133" s="52" t="s">
        <v>67</v>
      </c>
      <c r="D133" s="53">
        <v>11</v>
      </c>
      <c r="E133" s="54" t="s">
        <v>14</v>
      </c>
      <c r="F133" s="55">
        <v>1</v>
      </c>
      <c r="G133" s="53">
        <v>11</v>
      </c>
      <c r="H133" s="53" t="s">
        <v>14</v>
      </c>
      <c r="I133" s="55">
        <v>4</v>
      </c>
      <c r="J133" s="53"/>
      <c r="K133" s="53" t="s">
        <v>14</v>
      </c>
      <c r="L133" s="55"/>
      <c r="M133" s="56">
        <f t="shared" si="25"/>
        <v>22</v>
      </c>
      <c r="N133" s="57">
        <f t="shared" si="26"/>
        <v>5</v>
      </c>
      <c r="O133" s="58">
        <f t="shared" si="27"/>
        <v>2</v>
      </c>
      <c r="P133" s="69">
        <f t="shared" si="28"/>
        <v>0</v>
      </c>
      <c r="Q133" s="55">
        <v>2</v>
      </c>
      <c r="R133" s="55">
        <v>0</v>
      </c>
      <c r="S133" s="26"/>
    </row>
    <row r="134" spans="1:19" ht="25.5" thickTop="1" thickBot="1">
      <c r="A134" s="25" t="s">
        <v>17</v>
      </c>
      <c r="B134" s="51" t="s">
        <v>50</v>
      </c>
      <c r="C134" s="52" t="s">
        <v>95</v>
      </c>
      <c r="D134" s="53">
        <v>11</v>
      </c>
      <c r="E134" s="54" t="s">
        <v>14</v>
      </c>
      <c r="F134" s="55">
        <v>6</v>
      </c>
      <c r="G134" s="53">
        <v>11</v>
      </c>
      <c r="H134" s="53" t="s">
        <v>14</v>
      </c>
      <c r="I134" s="55">
        <v>7</v>
      </c>
      <c r="J134" s="53"/>
      <c r="K134" s="53" t="s">
        <v>14</v>
      </c>
      <c r="L134" s="55"/>
      <c r="M134" s="56">
        <f t="shared" si="25"/>
        <v>22</v>
      </c>
      <c r="N134" s="57">
        <f t="shared" si="26"/>
        <v>13</v>
      </c>
      <c r="O134" s="58">
        <f t="shared" si="27"/>
        <v>2</v>
      </c>
      <c r="P134" s="69">
        <f t="shared" si="28"/>
        <v>0</v>
      </c>
      <c r="Q134" s="55">
        <v>2</v>
      </c>
      <c r="R134" s="55">
        <v>0</v>
      </c>
      <c r="S134" s="26"/>
    </row>
    <row r="135" spans="1:19" ht="25.5" thickTop="1" thickBot="1">
      <c r="A135" s="25" t="s">
        <v>18</v>
      </c>
      <c r="B135" s="59" t="s">
        <v>51</v>
      </c>
      <c r="C135" s="59" t="s">
        <v>62</v>
      </c>
      <c r="D135" s="53">
        <v>8</v>
      </c>
      <c r="E135" s="54" t="s">
        <v>14</v>
      </c>
      <c r="F135" s="55">
        <v>11</v>
      </c>
      <c r="G135" s="53">
        <v>11</v>
      </c>
      <c r="H135" s="53" t="s">
        <v>14</v>
      </c>
      <c r="I135" s="55">
        <v>9</v>
      </c>
      <c r="J135" s="53"/>
      <c r="K135" s="53" t="s">
        <v>14</v>
      </c>
      <c r="L135" s="55"/>
      <c r="M135" s="56">
        <f t="shared" si="25"/>
        <v>19</v>
      </c>
      <c r="N135" s="57">
        <f t="shared" si="26"/>
        <v>20</v>
      </c>
      <c r="O135" s="58">
        <f t="shared" si="27"/>
        <v>1</v>
      </c>
      <c r="P135" s="69">
        <f t="shared" si="28"/>
        <v>1</v>
      </c>
      <c r="Q135" s="55">
        <v>1</v>
      </c>
      <c r="R135" s="55">
        <v>1</v>
      </c>
      <c r="S135" s="26"/>
    </row>
    <row r="136" spans="1:19" ht="25.5" thickTop="1" thickBot="1">
      <c r="A136" s="25" t="s">
        <v>19</v>
      </c>
      <c r="B136" s="59" t="s">
        <v>80</v>
      </c>
      <c r="C136" s="59" t="s">
        <v>98</v>
      </c>
      <c r="D136" s="53">
        <v>11</v>
      </c>
      <c r="E136" s="54" t="s">
        <v>14</v>
      </c>
      <c r="F136" s="55">
        <v>6</v>
      </c>
      <c r="G136" s="53">
        <v>11</v>
      </c>
      <c r="H136" s="53" t="s">
        <v>14</v>
      </c>
      <c r="I136" s="55">
        <v>5</v>
      </c>
      <c r="J136" s="53"/>
      <c r="K136" s="53" t="s">
        <v>14</v>
      </c>
      <c r="L136" s="55"/>
      <c r="M136" s="56">
        <f t="shared" si="25"/>
        <v>22</v>
      </c>
      <c r="N136" s="57">
        <f t="shared" si="26"/>
        <v>11</v>
      </c>
      <c r="O136" s="58">
        <f t="shared" si="27"/>
        <v>2</v>
      </c>
      <c r="P136" s="69">
        <f t="shared" si="28"/>
        <v>0</v>
      </c>
      <c r="Q136" s="55">
        <v>2</v>
      </c>
      <c r="R136" s="55">
        <v>0</v>
      </c>
      <c r="S136" s="26"/>
    </row>
    <row r="137" spans="1:19" ht="25.5" thickTop="1" thickBot="1">
      <c r="A137" s="44" t="s">
        <v>20</v>
      </c>
      <c r="B137" s="60" t="s">
        <v>106</v>
      </c>
      <c r="C137" s="60" t="s">
        <v>88</v>
      </c>
      <c r="D137" s="53">
        <v>11</v>
      </c>
      <c r="E137" s="54" t="s">
        <v>14</v>
      </c>
      <c r="F137" s="55">
        <v>4</v>
      </c>
      <c r="G137" s="61">
        <v>11</v>
      </c>
      <c r="H137" s="62" t="s">
        <v>14</v>
      </c>
      <c r="I137" s="63">
        <v>3</v>
      </c>
      <c r="J137" s="61"/>
      <c r="K137" s="62"/>
      <c r="L137" s="63"/>
      <c r="M137" s="56">
        <f t="shared" si="25"/>
        <v>22</v>
      </c>
      <c r="N137" s="57">
        <f t="shared" si="26"/>
        <v>7</v>
      </c>
      <c r="O137" s="58">
        <f t="shared" si="27"/>
        <v>2</v>
      </c>
      <c r="P137" s="69">
        <f t="shared" si="28"/>
        <v>0</v>
      </c>
      <c r="Q137" s="55">
        <v>2</v>
      </c>
      <c r="R137" s="55">
        <v>0</v>
      </c>
      <c r="S137" s="43"/>
    </row>
    <row r="138" spans="1:19" ht="25.5" thickTop="1" thickBot="1">
      <c r="A138" s="27" t="s">
        <v>20</v>
      </c>
      <c r="B138" s="64" t="s">
        <v>107</v>
      </c>
      <c r="C138" s="64" t="s">
        <v>97</v>
      </c>
      <c r="D138" s="53">
        <v>11</v>
      </c>
      <c r="E138" s="54" t="s">
        <v>14</v>
      </c>
      <c r="F138" s="55">
        <v>8</v>
      </c>
      <c r="G138" s="65">
        <v>11</v>
      </c>
      <c r="H138" s="66" t="s">
        <v>14</v>
      </c>
      <c r="I138" s="67">
        <v>7</v>
      </c>
      <c r="J138" s="65"/>
      <c r="K138" s="66" t="s">
        <v>14</v>
      </c>
      <c r="L138" s="67"/>
      <c r="M138" s="56">
        <f t="shared" si="25"/>
        <v>22</v>
      </c>
      <c r="N138" s="57">
        <f t="shared" si="26"/>
        <v>15</v>
      </c>
      <c r="O138" s="58">
        <f>IF(D138&gt;F138,1,0)+IF(G138&gt;I138,1,0)+IF(J138&gt;L138,1,0)</f>
        <v>2</v>
      </c>
      <c r="P138" s="70">
        <f>IF(D138&lt;F138,1,0)+IF(G138&lt;I138,1,0)+IF(J138&lt;L138,1,0)</f>
        <v>0</v>
      </c>
      <c r="Q138" s="55">
        <v>2</v>
      </c>
      <c r="R138" s="55">
        <v>0</v>
      </c>
      <c r="S138" s="28"/>
    </row>
    <row r="139" spans="1:19" ht="27" thickBot="1">
      <c r="A139" s="29" t="s">
        <v>21</v>
      </c>
      <c r="B139" s="83" t="s">
        <v>46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4"/>
      <c r="M139" s="30">
        <f t="shared" ref="M139:R139" si="29">SUM(M131:M138)</f>
        <v>165</v>
      </c>
      <c r="N139" s="31">
        <f t="shared" si="29"/>
        <v>107</v>
      </c>
      <c r="O139" s="30">
        <f t="shared" si="29"/>
        <v>13</v>
      </c>
      <c r="P139" s="32">
        <f t="shared" si="29"/>
        <v>3</v>
      </c>
      <c r="Q139" s="30">
        <f t="shared" si="29"/>
        <v>13</v>
      </c>
      <c r="R139" s="31">
        <f t="shared" si="29"/>
        <v>3</v>
      </c>
      <c r="S139" s="33"/>
    </row>
    <row r="140" spans="1:19">
      <c r="A140" s="34" t="s">
        <v>22</v>
      </c>
      <c r="B140" s="35"/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7" t="s">
        <v>23</v>
      </c>
    </row>
    <row r="141" spans="1:19">
      <c r="A141" s="38" t="s">
        <v>26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39"/>
      <c r="B143" s="35" t="s">
        <v>28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ht="15.75">
      <c r="A144" s="40"/>
      <c r="B144" s="35" t="s">
        <v>27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41" t="s">
        <v>24</v>
      </c>
      <c r="B146" s="35"/>
      <c r="C146" s="42"/>
      <c r="D146" s="41" t="s">
        <v>25</v>
      </c>
      <c r="E146" s="41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</row>
    <row r="151" spans="1:19" ht="27" thickBot="1">
      <c r="A151" s="85" t="s">
        <v>38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</row>
    <row r="152" spans="1:19" ht="15.75" thickBot="1">
      <c r="A152" s="2" t="s">
        <v>0</v>
      </c>
      <c r="B152" s="3"/>
      <c r="C152" s="86" t="s">
        <v>39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8"/>
    </row>
    <row r="153" spans="1:19" ht="16.5" thickTop="1">
      <c r="A153" s="4" t="s">
        <v>1</v>
      </c>
      <c r="B153" s="5"/>
      <c r="C153" s="89" t="s">
        <v>55</v>
      </c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1"/>
      <c r="P153" s="92" t="s">
        <v>2</v>
      </c>
      <c r="Q153" s="93"/>
      <c r="R153" s="6"/>
      <c r="S153" s="45">
        <v>43072</v>
      </c>
    </row>
    <row r="154" spans="1:19" ht="15.75">
      <c r="A154" s="4" t="s">
        <v>3</v>
      </c>
      <c r="B154" s="8"/>
      <c r="C154" s="94" t="s">
        <v>56</v>
      </c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6"/>
      <c r="P154" s="97" t="s">
        <v>4</v>
      </c>
      <c r="Q154" s="98"/>
      <c r="R154" s="9" t="s">
        <v>29</v>
      </c>
      <c r="S154" s="7"/>
    </row>
    <row r="155" spans="1:19" ht="15.75" thickBot="1">
      <c r="A155" s="10" t="s">
        <v>5</v>
      </c>
      <c r="B155" s="11"/>
      <c r="C155" s="72" t="s">
        <v>45</v>
      </c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4"/>
      <c r="P155" s="12"/>
      <c r="Q155" s="13"/>
      <c r="R155" s="14"/>
      <c r="S155" s="15" t="s">
        <v>78</v>
      </c>
    </row>
    <row r="156" spans="1:19" ht="15.75">
      <c r="A156" s="16"/>
      <c r="B156" s="17" t="s">
        <v>6</v>
      </c>
      <c r="C156" s="17" t="s">
        <v>7</v>
      </c>
      <c r="D156" s="75" t="s">
        <v>8</v>
      </c>
      <c r="E156" s="76"/>
      <c r="F156" s="76"/>
      <c r="G156" s="76"/>
      <c r="H156" s="76"/>
      <c r="I156" s="76"/>
      <c r="J156" s="76"/>
      <c r="K156" s="76"/>
      <c r="L156" s="77"/>
      <c r="M156" s="78" t="s">
        <v>9</v>
      </c>
      <c r="N156" s="79"/>
      <c r="O156" s="78" t="s">
        <v>10</v>
      </c>
      <c r="P156" s="79"/>
      <c r="Q156" s="78" t="s">
        <v>11</v>
      </c>
      <c r="R156" s="79"/>
      <c r="S156" s="18" t="s">
        <v>12</v>
      </c>
    </row>
    <row r="157" spans="1:19" ht="16.5" thickBot="1">
      <c r="A157" s="19"/>
      <c r="B157" s="20"/>
      <c r="C157" s="21"/>
      <c r="D157" s="80">
        <v>1</v>
      </c>
      <c r="E157" s="81"/>
      <c r="F157" s="82"/>
      <c r="G157" s="80">
        <v>2</v>
      </c>
      <c r="H157" s="81"/>
      <c r="I157" s="82"/>
      <c r="J157" s="48">
        <v>3</v>
      </c>
      <c r="K157" s="49"/>
      <c r="L157" s="50"/>
      <c r="M157" s="22"/>
      <c r="N157" s="23"/>
      <c r="O157" s="22"/>
      <c r="P157" s="23"/>
      <c r="Q157" s="22"/>
      <c r="R157" s="23"/>
      <c r="S157" s="24"/>
    </row>
    <row r="158" spans="1:19" ht="25.5" thickTop="1" thickBot="1">
      <c r="A158" s="25" t="s">
        <v>13</v>
      </c>
      <c r="B158" s="51" t="s">
        <v>101</v>
      </c>
      <c r="C158" s="52" t="s">
        <v>60</v>
      </c>
      <c r="D158" s="53">
        <v>6</v>
      </c>
      <c r="E158" s="54" t="s">
        <v>14</v>
      </c>
      <c r="F158" s="55">
        <v>11</v>
      </c>
      <c r="G158" s="53">
        <v>11</v>
      </c>
      <c r="H158" s="54" t="s">
        <v>14</v>
      </c>
      <c r="I158" s="55">
        <v>5</v>
      </c>
      <c r="J158" s="53"/>
      <c r="K158" s="54" t="s">
        <v>14</v>
      </c>
      <c r="L158" s="55"/>
      <c r="M158" s="56">
        <f t="shared" ref="M158:M165" si="30">D158+G158+J158</f>
        <v>17</v>
      </c>
      <c r="N158" s="57">
        <f t="shared" ref="N158:N165" si="31">F158+I158+L158</f>
        <v>16</v>
      </c>
      <c r="O158" s="58">
        <f t="shared" ref="O158:O164" si="32">IF(D158&gt;F158,1,0)+IF(G158&gt;I158,1,0)+IF(J158&gt;L158,1,0)</f>
        <v>1</v>
      </c>
      <c r="P158" s="68">
        <f t="shared" ref="P158:P164" si="33">IF(D158&lt;F158,1,0)+IF(G158&lt;I158,1,0)+IF(J158&lt;L158,1,0)</f>
        <v>1</v>
      </c>
      <c r="Q158" s="55">
        <v>1</v>
      </c>
      <c r="R158" s="55">
        <v>1</v>
      </c>
      <c r="S158" s="26"/>
    </row>
    <row r="159" spans="1:19" ht="25.5" thickTop="1" thickBot="1">
      <c r="A159" s="25" t="s">
        <v>15</v>
      </c>
      <c r="B159" s="51" t="s">
        <v>108</v>
      </c>
      <c r="C159" s="52" t="s">
        <v>61</v>
      </c>
      <c r="D159" s="53">
        <v>11</v>
      </c>
      <c r="E159" s="54" t="s">
        <v>14</v>
      </c>
      <c r="F159" s="55">
        <v>7</v>
      </c>
      <c r="G159" s="53">
        <v>11</v>
      </c>
      <c r="H159" s="53" t="s">
        <v>14</v>
      </c>
      <c r="I159" s="55">
        <v>9</v>
      </c>
      <c r="J159" s="53"/>
      <c r="K159" s="53" t="s">
        <v>14</v>
      </c>
      <c r="L159" s="55"/>
      <c r="M159" s="56">
        <f t="shared" si="30"/>
        <v>22</v>
      </c>
      <c r="N159" s="57">
        <f t="shared" si="31"/>
        <v>16</v>
      </c>
      <c r="O159" s="58">
        <f t="shared" si="32"/>
        <v>2</v>
      </c>
      <c r="P159" s="69">
        <f t="shared" si="33"/>
        <v>0</v>
      </c>
      <c r="Q159" s="55">
        <v>2</v>
      </c>
      <c r="R159" s="55">
        <v>0</v>
      </c>
      <c r="S159" s="26"/>
    </row>
    <row r="160" spans="1:19" ht="25.5" thickTop="1" thickBot="1">
      <c r="A160" s="25" t="s">
        <v>16</v>
      </c>
      <c r="B160" s="51" t="s">
        <v>57</v>
      </c>
      <c r="C160" s="52" t="s">
        <v>95</v>
      </c>
      <c r="D160" s="53">
        <v>11</v>
      </c>
      <c r="E160" s="54" t="s">
        <v>14</v>
      </c>
      <c r="F160" s="55">
        <v>5</v>
      </c>
      <c r="G160" s="53">
        <v>11</v>
      </c>
      <c r="H160" s="53" t="s">
        <v>14</v>
      </c>
      <c r="I160" s="55">
        <v>8</v>
      </c>
      <c r="J160" s="53"/>
      <c r="K160" s="53" t="s">
        <v>14</v>
      </c>
      <c r="L160" s="55"/>
      <c r="M160" s="56">
        <f t="shared" si="30"/>
        <v>22</v>
      </c>
      <c r="N160" s="57">
        <f t="shared" si="31"/>
        <v>13</v>
      </c>
      <c r="O160" s="58">
        <f t="shared" si="32"/>
        <v>2</v>
      </c>
      <c r="P160" s="69">
        <f t="shared" si="33"/>
        <v>0</v>
      </c>
      <c r="Q160" s="55">
        <v>2</v>
      </c>
      <c r="R160" s="55">
        <v>0</v>
      </c>
      <c r="S160" s="26"/>
    </row>
    <row r="161" spans="1:19" ht="25.5" thickTop="1" thickBot="1">
      <c r="A161" s="25" t="s">
        <v>17</v>
      </c>
      <c r="B161" s="51" t="s">
        <v>58</v>
      </c>
      <c r="C161" s="52" t="s">
        <v>67</v>
      </c>
      <c r="D161" s="53">
        <v>3</v>
      </c>
      <c r="E161" s="54" t="s">
        <v>14</v>
      </c>
      <c r="F161" s="55">
        <v>11</v>
      </c>
      <c r="G161" s="53">
        <v>4</v>
      </c>
      <c r="H161" s="53" t="s">
        <v>14</v>
      </c>
      <c r="I161" s="55">
        <v>11</v>
      </c>
      <c r="J161" s="53"/>
      <c r="K161" s="53" t="s">
        <v>14</v>
      </c>
      <c r="L161" s="55"/>
      <c r="M161" s="56">
        <f t="shared" si="30"/>
        <v>7</v>
      </c>
      <c r="N161" s="57">
        <f t="shared" si="31"/>
        <v>22</v>
      </c>
      <c r="O161" s="58">
        <f t="shared" si="32"/>
        <v>0</v>
      </c>
      <c r="P161" s="69">
        <f t="shared" si="33"/>
        <v>2</v>
      </c>
      <c r="Q161" s="55">
        <v>0</v>
      </c>
      <c r="R161" s="55">
        <v>2</v>
      </c>
      <c r="S161" s="26"/>
    </row>
    <row r="162" spans="1:19" ht="25.5" thickTop="1" thickBot="1">
      <c r="A162" s="25" t="s">
        <v>18</v>
      </c>
      <c r="B162" s="59" t="s">
        <v>103</v>
      </c>
      <c r="C162" s="59" t="s">
        <v>62</v>
      </c>
      <c r="D162" s="53">
        <v>8</v>
      </c>
      <c r="E162" s="54" t="s">
        <v>14</v>
      </c>
      <c r="F162" s="55">
        <v>11</v>
      </c>
      <c r="G162" s="53">
        <v>11</v>
      </c>
      <c r="H162" s="53" t="s">
        <v>14</v>
      </c>
      <c r="I162" s="55">
        <v>9</v>
      </c>
      <c r="J162" s="53"/>
      <c r="K162" s="53" t="s">
        <v>14</v>
      </c>
      <c r="L162" s="55"/>
      <c r="M162" s="56">
        <f t="shared" si="30"/>
        <v>19</v>
      </c>
      <c r="N162" s="57">
        <f t="shared" si="31"/>
        <v>20</v>
      </c>
      <c r="O162" s="58">
        <f t="shared" si="32"/>
        <v>1</v>
      </c>
      <c r="P162" s="69">
        <f t="shared" si="33"/>
        <v>1</v>
      </c>
      <c r="Q162" s="55">
        <v>1</v>
      </c>
      <c r="R162" s="55">
        <v>1</v>
      </c>
      <c r="S162" s="26"/>
    </row>
    <row r="163" spans="1:19" ht="25.5" thickTop="1" thickBot="1">
      <c r="A163" s="25" t="s">
        <v>19</v>
      </c>
      <c r="B163" s="59" t="s">
        <v>59</v>
      </c>
      <c r="C163" s="59" t="s">
        <v>98</v>
      </c>
      <c r="D163" s="53">
        <v>11</v>
      </c>
      <c r="E163" s="54" t="s">
        <v>14</v>
      </c>
      <c r="F163" s="55">
        <v>9</v>
      </c>
      <c r="G163" s="53">
        <v>9</v>
      </c>
      <c r="H163" s="53" t="s">
        <v>14</v>
      </c>
      <c r="I163" s="55">
        <v>11</v>
      </c>
      <c r="J163" s="53"/>
      <c r="K163" s="53" t="s">
        <v>14</v>
      </c>
      <c r="L163" s="55"/>
      <c r="M163" s="56">
        <f t="shared" si="30"/>
        <v>20</v>
      </c>
      <c r="N163" s="57">
        <f t="shared" si="31"/>
        <v>20</v>
      </c>
      <c r="O163" s="58">
        <f t="shared" si="32"/>
        <v>1</v>
      </c>
      <c r="P163" s="69">
        <f t="shared" si="33"/>
        <v>1</v>
      </c>
      <c r="Q163" s="55">
        <v>1</v>
      </c>
      <c r="R163" s="55">
        <v>1</v>
      </c>
      <c r="S163" s="26"/>
    </row>
    <row r="164" spans="1:19" ht="25.5" thickTop="1" thickBot="1">
      <c r="A164" s="44" t="s">
        <v>20</v>
      </c>
      <c r="B164" s="60" t="s">
        <v>104</v>
      </c>
      <c r="C164" s="60" t="s">
        <v>88</v>
      </c>
      <c r="D164" s="53">
        <v>11</v>
      </c>
      <c r="E164" s="54" t="s">
        <v>14</v>
      </c>
      <c r="F164" s="55">
        <v>7</v>
      </c>
      <c r="G164" s="61">
        <v>11</v>
      </c>
      <c r="H164" s="62" t="s">
        <v>14</v>
      </c>
      <c r="I164" s="63">
        <v>5</v>
      </c>
      <c r="J164" s="61"/>
      <c r="K164" s="62"/>
      <c r="L164" s="63"/>
      <c r="M164" s="56">
        <f t="shared" si="30"/>
        <v>22</v>
      </c>
      <c r="N164" s="57">
        <f t="shared" si="31"/>
        <v>12</v>
      </c>
      <c r="O164" s="58">
        <f t="shared" si="32"/>
        <v>2</v>
      </c>
      <c r="P164" s="69">
        <f t="shared" si="33"/>
        <v>0</v>
      </c>
      <c r="Q164" s="55">
        <v>2</v>
      </c>
      <c r="R164" s="55">
        <v>0</v>
      </c>
      <c r="S164" s="43"/>
    </row>
    <row r="165" spans="1:19" ht="25.5" thickTop="1" thickBot="1">
      <c r="A165" s="27" t="s">
        <v>20</v>
      </c>
      <c r="B165" s="64" t="s">
        <v>105</v>
      </c>
      <c r="C165" s="64" t="s">
        <v>97</v>
      </c>
      <c r="D165" s="53">
        <v>11</v>
      </c>
      <c r="E165" s="54" t="s">
        <v>14</v>
      </c>
      <c r="F165" s="55">
        <v>6</v>
      </c>
      <c r="G165" s="65">
        <v>10</v>
      </c>
      <c r="H165" s="66" t="s">
        <v>14</v>
      </c>
      <c r="I165" s="67">
        <v>11</v>
      </c>
      <c r="J165" s="65"/>
      <c r="K165" s="66" t="s">
        <v>14</v>
      </c>
      <c r="L165" s="67"/>
      <c r="M165" s="56">
        <f t="shared" si="30"/>
        <v>21</v>
      </c>
      <c r="N165" s="57">
        <f t="shared" si="31"/>
        <v>17</v>
      </c>
      <c r="O165" s="58">
        <f>IF(D165&gt;F165,1,0)+IF(G165&gt;I165,1,0)+IF(J165&gt;L165,1,0)</f>
        <v>1</v>
      </c>
      <c r="P165" s="70">
        <f>IF(D165&lt;F165,1,0)+IF(G165&lt;I165,1,0)+IF(J165&lt;L165,1,0)</f>
        <v>1</v>
      </c>
      <c r="Q165" s="55">
        <v>1</v>
      </c>
      <c r="R165" s="55">
        <v>1</v>
      </c>
      <c r="S165" s="28"/>
    </row>
    <row r="166" spans="1:19" ht="27" thickBot="1">
      <c r="A166" s="29" t="s">
        <v>21</v>
      </c>
      <c r="B166" s="83" t="s">
        <v>55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4"/>
      <c r="M166" s="30">
        <f t="shared" ref="M166:R166" si="34">SUM(M158:M165)</f>
        <v>150</v>
      </c>
      <c r="N166" s="31">
        <f t="shared" si="34"/>
        <v>136</v>
      </c>
      <c r="O166" s="30">
        <f t="shared" si="34"/>
        <v>10</v>
      </c>
      <c r="P166" s="32">
        <f t="shared" si="34"/>
        <v>6</v>
      </c>
      <c r="Q166" s="30">
        <f t="shared" si="34"/>
        <v>10</v>
      </c>
      <c r="R166" s="31">
        <f t="shared" si="34"/>
        <v>6</v>
      </c>
      <c r="S166" s="33"/>
    </row>
    <row r="167" spans="1:19">
      <c r="A167" s="34" t="s">
        <v>22</v>
      </c>
      <c r="B167" s="35"/>
      <c r="C167" s="35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7" t="s">
        <v>23</v>
      </c>
    </row>
    <row r="168" spans="1:19">
      <c r="A168" s="38" t="s">
        <v>26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39"/>
      <c r="B170" s="35" t="s">
        <v>28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ht="15.75">
      <c r="A171" s="40"/>
      <c r="B171" s="35" t="s">
        <v>27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41" t="s">
        <v>24</v>
      </c>
      <c r="B173" s="35"/>
      <c r="C173" s="42"/>
      <c r="D173" s="41" t="s">
        <v>25</v>
      </c>
      <c r="E173" s="41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</row>
    <row r="178" spans="1:19" ht="27" thickBot="1">
      <c r="A178" s="85" t="s">
        <v>38</v>
      </c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</row>
    <row r="179" spans="1:19" ht="15.75" thickBot="1">
      <c r="A179" s="2" t="s">
        <v>0</v>
      </c>
      <c r="B179" s="3"/>
      <c r="C179" s="86" t="s">
        <v>39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8"/>
    </row>
    <row r="180" spans="1:19" ht="16.5" thickTop="1">
      <c r="A180" s="4" t="s">
        <v>1</v>
      </c>
      <c r="B180" s="5"/>
      <c r="C180" s="89" t="s">
        <v>47</v>
      </c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1"/>
      <c r="P180" s="92" t="s">
        <v>2</v>
      </c>
      <c r="Q180" s="93"/>
      <c r="R180" s="6"/>
      <c r="S180" s="45">
        <v>43072</v>
      </c>
    </row>
    <row r="181" spans="1:19" ht="15.75">
      <c r="A181" s="4" t="s">
        <v>3</v>
      </c>
      <c r="B181" s="8"/>
      <c r="C181" s="94" t="s">
        <v>63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6"/>
      <c r="P181" s="97" t="s">
        <v>4</v>
      </c>
      <c r="Q181" s="98"/>
      <c r="R181" s="9" t="s">
        <v>29</v>
      </c>
      <c r="S181" s="7"/>
    </row>
    <row r="182" spans="1:19" ht="15.75" thickBot="1">
      <c r="A182" s="10" t="s">
        <v>5</v>
      </c>
      <c r="B182" s="11"/>
      <c r="C182" s="72" t="s">
        <v>45</v>
      </c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4"/>
      <c r="P182" s="12"/>
      <c r="Q182" s="13"/>
      <c r="R182" s="14"/>
      <c r="S182" s="15" t="s">
        <v>78</v>
      </c>
    </row>
    <row r="183" spans="1:19" ht="15.75">
      <c r="A183" s="16"/>
      <c r="B183" s="17" t="s">
        <v>6</v>
      </c>
      <c r="C183" s="17" t="s">
        <v>7</v>
      </c>
      <c r="D183" s="75" t="s">
        <v>8</v>
      </c>
      <c r="E183" s="76"/>
      <c r="F183" s="76"/>
      <c r="G183" s="76"/>
      <c r="H183" s="76"/>
      <c r="I183" s="76"/>
      <c r="J183" s="76"/>
      <c r="K183" s="76"/>
      <c r="L183" s="77"/>
      <c r="M183" s="78" t="s">
        <v>9</v>
      </c>
      <c r="N183" s="79"/>
      <c r="O183" s="78" t="s">
        <v>10</v>
      </c>
      <c r="P183" s="79"/>
      <c r="Q183" s="78" t="s">
        <v>11</v>
      </c>
      <c r="R183" s="79"/>
      <c r="S183" s="18" t="s">
        <v>12</v>
      </c>
    </row>
    <row r="184" spans="1:19" ht="16.5" thickBot="1">
      <c r="A184" s="19"/>
      <c r="B184" s="20"/>
      <c r="C184" s="21"/>
      <c r="D184" s="80">
        <v>1</v>
      </c>
      <c r="E184" s="81"/>
      <c r="F184" s="82"/>
      <c r="G184" s="80">
        <v>2</v>
      </c>
      <c r="H184" s="81"/>
      <c r="I184" s="82"/>
      <c r="J184" s="48">
        <v>3</v>
      </c>
      <c r="K184" s="49"/>
      <c r="L184" s="71"/>
      <c r="M184" s="22"/>
      <c r="N184" s="23"/>
      <c r="O184" s="22"/>
      <c r="P184" s="23"/>
      <c r="Q184" s="22"/>
      <c r="R184" s="23"/>
      <c r="S184" s="24"/>
    </row>
    <row r="185" spans="1:19" ht="25.5" thickTop="1" thickBot="1">
      <c r="A185" s="25" t="s">
        <v>13</v>
      </c>
      <c r="B185" s="52" t="s">
        <v>81</v>
      </c>
      <c r="C185" s="52" t="s">
        <v>75</v>
      </c>
      <c r="D185" s="53">
        <v>8</v>
      </c>
      <c r="E185" s="54" t="s">
        <v>14</v>
      </c>
      <c r="F185" s="55">
        <v>11</v>
      </c>
      <c r="G185" s="53">
        <v>8</v>
      </c>
      <c r="H185" s="54" t="s">
        <v>14</v>
      </c>
      <c r="I185" s="55">
        <v>11</v>
      </c>
      <c r="J185" s="53"/>
      <c r="K185" s="54" t="s">
        <v>14</v>
      </c>
      <c r="L185" s="55"/>
      <c r="M185" s="56">
        <f t="shared" ref="M185:M192" si="35">D185+G185+J185</f>
        <v>16</v>
      </c>
      <c r="N185" s="57">
        <f t="shared" ref="N185:N192" si="36">F185+I185+L185</f>
        <v>22</v>
      </c>
      <c r="O185" s="58">
        <f t="shared" ref="O185:O191" si="37">IF(D185&gt;F185,1,0)+IF(G185&gt;I185,1,0)+IF(J185&gt;L185,1,0)</f>
        <v>0</v>
      </c>
      <c r="P185" s="68">
        <f t="shared" ref="P185:P191" si="38">IF(D185&lt;F185,1,0)+IF(G185&lt;I185,1,0)+IF(J185&lt;L185,1,0)</f>
        <v>2</v>
      </c>
      <c r="Q185" s="55"/>
      <c r="R185" s="55"/>
      <c r="S185" s="26"/>
    </row>
    <row r="186" spans="1:19" ht="25.5" thickTop="1" thickBot="1">
      <c r="A186" s="25" t="s">
        <v>15</v>
      </c>
      <c r="B186" s="52" t="s">
        <v>74</v>
      </c>
      <c r="C186" s="52" t="s">
        <v>73</v>
      </c>
      <c r="D186" s="53">
        <v>5</v>
      </c>
      <c r="E186" s="54" t="s">
        <v>14</v>
      </c>
      <c r="F186" s="55">
        <v>11</v>
      </c>
      <c r="G186" s="53">
        <v>6</v>
      </c>
      <c r="H186" s="53" t="s">
        <v>14</v>
      </c>
      <c r="I186" s="55">
        <v>11</v>
      </c>
      <c r="J186" s="53"/>
      <c r="K186" s="53" t="s">
        <v>14</v>
      </c>
      <c r="L186" s="55"/>
      <c r="M186" s="56">
        <f t="shared" si="35"/>
        <v>11</v>
      </c>
      <c r="N186" s="57">
        <f t="shared" si="36"/>
        <v>22</v>
      </c>
      <c r="O186" s="58">
        <f t="shared" si="37"/>
        <v>0</v>
      </c>
      <c r="P186" s="69">
        <f t="shared" si="38"/>
        <v>2</v>
      </c>
      <c r="Q186" s="55"/>
      <c r="R186" s="55"/>
      <c r="S186" s="26"/>
    </row>
    <row r="187" spans="1:19" ht="25.5" thickTop="1" thickBot="1">
      <c r="A187" s="25" t="s">
        <v>16</v>
      </c>
      <c r="B187" s="52" t="s">
        <v>53</v>
      </c>
      <c r="C187" s="52" t="s">
        <v>64</v>
      </c>
      <c r="D187" s="53">
        <v>3</v>
      </c>
      <c r="E187" s="54" t="s">
        <v>14</v>
      </c>
      <c r="F187" s="55">
        <v>11</v>
      </c>
      <c r="G187" s="53">
        <v>5</v>
      </c>
      <c r="H187" s="53" t="s">
        <v>14</v>
      </c>
      <c r="I187" s="55">
        <v>11</v>
      </c>
      <c r="J187" s="53"/>
      <c r="K187" s="53" t="s">
        <v>14</v>
      </c>
      <c r="L187" s="55"/>
      <c r="M187" s="56">
        <f t="shared" si="35"/>
        <v>8</v>
      </c>
      <c r="N187" s="57">
        <f t="shared" si="36"/>
        <v>22</v>
      </c>
      <c r="O187" s="58">
        <f t="shared" si="37"/>
        <v>0</v>
      </c>
      <c r="P187" s="69">
        <f t="shared" si="38"/>
        <v>2</v>
      </c>
      <c r="Q187" s="55"/>
      <c r="R187" s="55"/>
      <c r="S187" s="26"/>
    </row>
    <row r="188" spans="1:19" ht="25.5" thickTop="1" thickBot="1">
      <c r="A188" s="25" t="s">
        <v>17</v>
      </c>
      <c r="B188" s="52" t="s">
        <v>52</v>
      </c>
      <c r="C188" s="52" t="s">
        <v>65</v>
      </c>
      <c r="D188" s="53">
        <v>5</v>
      </c>
      <c r="E188" s="54" t="s">
        <v>14</v>
      </c>
      <c r="F188" s="55">
        <v>11</v>
      </c>
      <c r="G188" s="53">
        <v>10</v>
      </c>
      <c r="H188" s="53" t="s">
        <v>14</v>
      </c>
      <c r="I188" s="55">
        <v>11</v>
      </c>
      <c r="J188" s="53"/>
      <c r="K188" s="53" t="s">
        <v>14</v>
      </c>
      <c r="L188" s="55"/>
      <c r="M188" s="56">
        <f t="shared" si="35"/>
        <v>15</v>
      </c>
      <c r="N188" s="57">
        <f t="shared" si="36"/>
        <v>22</v>
      </c>
      <c r="O188" s="58">
        <f t="shared" si="37"/>
        <v>0</v>
      </c>
      <c r="P188" s="69">
        <f t="shared" si="38"/>
        <v>2</v>
      </c>
      <c r="Q188" s="55"/>
      <c r="R188" s="55"/>
      <c r="S188" s="26"/>
    </row>
    <row r="189" spans="1:19" ht="25.5" thickTop="1" thickBot="1">
      <c r="A189" s="25" t="s">
        <v>18</v>
      </c>
      <c r="B189" s="59" t="s">
        <v>82</v>
      </c>
      <c r="C189" s="59" t="s">
        <v>76</v>
      </c>
      <c r="D189" s="53">
        <v>11</v>
      </c>
      <c r="E189" s="54" t="s">
        <v>14</v>
      </c>
      <c r="F189" s="55">
        <v>8</v>
      </c>
      <c r="G189" s="53">
        <v>9</v>
      </c>
      <c r="H189" s="53" t="s">
        <v>14</v>
      </c>
      <c r="I189" s="55">
        <v>11</v>
      </c>
      <c r="J189" s="53"/>
      <c r="K189" s="53" t="s">
        <v>14</v>
      </c>
      <c r="L189" s="55"/>
      <c r="M189" s="56">
        <f t="shared" si="35"/>
        <v>20</v>
      </c>
      <c r="N189" s="57">
        <f t="shared" si="36"/>
        <v>19</v>
      </c>
      <c r="O189" s="58">
        <f t="shared" si="37"/>
        <v>1</v>
      </c>
      <c r="P189" s="69">
        <f t="shared" si="38"/>
        <v>1</v>
      </c>
      <c r="Q189" s="55"/>
      <c r="R189" s="55"/>
      <c r="S189" s="26"/>
    </row>
    <row r="190" spans="1:19" ht="25.5" thickTop="1" thickBot="1">
      <c r="A190" s="25" t="s">
        <v>19</v>
      </c>
      <c r="B190" s="59" t="s">
        <v>54</v>
      </c>
      <c r="C190" s="59" t="s">
        <v>66</v>
      </c>
      <c r="D190" s="53">
        <v>8</v>
      </c>
      <c r="E190" s="54" t="s">
        <v>14</v>
      </c>
      <c r="F190" s="55">
        <v>11</v>
      </c>
      <c r="G190" s="53">
        <v>7</v>
      </c>
      <c r="H190" s="53" t="s">
        <v>14</v>
      </c>
      <c r="I190" s="55">
        <v>11</v>
      </c>
      <c r="J190" s="53"/>
      <c r="K190" s="53" t="s">
        <v>14</v>
      </c>
      <c r="L190" s="55"/>
      <c r="M190" s="56">
        <f t="shared" si="35"/>
        <v>15</v>
      </c>
      <c r="N190" s="57">
        <f t="shared" si="36"/>
        <v>22</v>
      </c>
      <c r="O190" s="58">
        <f t="shared" si="37"/>
        <v>0</v>
      </c>
      <c r="P190" s="69">
        <f t="shared" si="38"/>
        <v>2</v>
      </c>
      <c r="Q190" s="55"/>
      <c r="R190" s="55"/>
      <c r="S190" s="26"/>
    </row>
    <row r="191" spans="1:19" ht="25.5" thickTop="1" thickBot="1">
      <c r="A191" s="44" t="s">
        <v>20</v>
      </c>
      <c r="B191" s="60" t="s">
        <v>99</v>
      </c>
      <c r="C191" s="60" t="s">
        <v>93</v>
      </c>
      <c r="D191" s="53">
        <v>6</v>
      </c>
      <c r="E191" s="54" t="s">
        <v>14</v>
      </c>
      <c r="F191" s="55">
        <v>11</v>
      </c>
      <c r="G191" s="61">
        <v>11</v>
      </c>
      <c r="H191" s="62" t="s">
        <v>14</v>
      </c>
      <c r="I191" s="63">
        <v>7</v>
      </c>
      <c r="J191" s="61"/>
      <c r="K191" s="62"/>
      <c r="L191" s="63"/>
      <c r="M191" s="56">
        <f t="shared" si="35"/>
        <v>17</v>
      </c>
      <c r="N191" s="57">
        <f t="shared" si="36"/>
        <v>18</v>
      </c>
      <c r="O191" s="58">
        <f t="shared" si="37"/>
        <v>1</v>
      </c>
      <c r="P191" s="69">
        <f t="shared" si="38"/>
        <v>1</v>
      </c>
      <c r="Q191" s="55"/>
      <c r="R191" s="55"/>
      <c r="S191" s="43"/>
    </row>
    <row r="192" spans="1:19" ht="25.5" thickTop="1" thickBot="1">
      <c r="A192" s="27" t="s">
        <v>20</v>
      </c>
      <c r="B192" s="64" t="s">
        <v>100</v>
      </c>
      <c r="C192" s="64" t="s">
        <v>94</v>
      </c>
      <c r="D192" s="53">
        <v>7</v>
      </c>
      <c r="E192" s="54" t="s">
        <v>14</v>
      </c>
      <c r="F192" s="55">
        <v>11</v>
      </c>
      <c r="G192" s="65">
        <v>11</v>
      </c>
      <c r="H192" s="66" t="s">
        <v>14</v>
      </c>
      <c r="I192" s="67">
        <v>7</v>
      </c>
      <c r="J192" s="65"/>
      <c r="K192" s="66" t="s">
        <v>14</v>
      </c>
      <c r="L192" s="67"/>
      <c r="M192" s="56">
        <f t="shared" si="35"/>
        <v>18</v>
      </c>
      <c r="N192" s="57">
        <f t="shared" si="36"/>
        <v>18</v>
      </c>
      <c r="O192" s="58">
        <f>IF(D192&gt;F192,1,0)+IF(G192&gt;I192,1,0)+IF(J192&gt;L192,1,0)</f>
        <v>1</v>
      </c>
      <c r="P192" s="70">
        <f>IF(D192&lt;F192,1,0)+IF(G192&lt;I192,1,0)+IF(J192&lt;L192,1,0)</f>
        <v>1</v>
      </c>
      <c r="Q192" s="55"/>
      <c r="R192" s="55"/>
      <c r="S192" s="28"/>
    </row>
    <row r="193" spans="1:19" ht="27" thickBot="1">
      <c r="A193" s="29" t="s">
        <v>21</v>
      </c>
      <c r="B193" s="83" t="s">
        <v>63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4"/>
      <c r="M193" s="30">
        <f t="shared" ref="M193:R193" si="39">SUM(M185:M192)</f>
        <v>120</v>
      </c>
      <c r="N193" s="31">
        <f t="shared" si="39"/>
        <v>165</v>
      </c>
      <c r="O193" s="30">
        <f t="shared" si="39"/>
        <v>3</v>
      </c>
      <c r="P193" s="32">
        <f t="shared" si="39"/>
        <v>13</v>
      </c>
      <c r="Q193" s="30">
        <f t="shared" si="39"/>
        <v>0</v>
      </c>
      <c r="R193" s="31">
        <f t="shared" si="39"/>
        <v>0</v>
      </c>
      <c r="S193" s="33"/>
    </row>
    <row r="194" spans="1:19">
      <c r="A194" s="34" t="s">
        <v>22</v>
      </c>
      <c r="B194" s="35"/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 t="s">
        <v>23</v>
      </c>
    </row>
    <row r="195" spans="1:19">
      <c r="A195" s="38" t="s">
        <v>26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9"/>
      <c r="B197" s="35" t="s">
        <v>28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ht="15.75">
      <c r="A198" s="40"/>
      <c r="B198" s="35" t="s">
        <v>27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41" t="s">
        <v>24</v>
      </c>
      <c r="B200" s="35"/>
      <c r="C200" s="42"/>
      <c r="D200" s="41" t="s">
        <v>25</v>
      </c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3" spans="1:19" ht="27" thickBot="1">
      <c r="A203" s="85" t="s">
        <v>38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</row>
    <row r="204" spans="1:19" ht="15.75" thickBot="1">
      <c r="A204" s="2" t="s">
        <v>0</v>
      </c>
      <c r="B204" s="3"/>
      <c r="C204" s="86" t="s">
        <v>39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8"/>
    </row>
    <row r="205" spans="1:19" ht="16.5" thickTop="1">
      <c r="A205" s="4" t="s">
        <v>1</v>
      </c>
      <c r="B205" s="5"/>
      <c r="C205" s="89" t="s">
        <v>55</v>
      </c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1"/>
      <c r="P205" s="92" t="s">
        <v>2</v>
      </c>
      <c r="Q205" s="93"/>
      <c r="R205" s="6"/>
      <c r="S205" s="45">
        <v>43072</v>
      </c>
    </row>
    <row r="206" spans="1:19" ht="15.75">
      <c r="A206" s="4" t="s">
        <v>3</v>
      </c>
      <c r="B206" s="8"/>
      <c r="C206" s="94" t="s">
        <v>46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6"/>
      <c r="P206" s="97" t="s">
        <v>4</v>
      </c>
      <c r="Q206" s="98"/>
      <c r="R206" s="9" t="s">
        <v>29</v>
      </c>
      <c r="S206" s="7"/>
    </row>
    <row r="207" spans="1:19" ht="15.75" thickBot="1">
      <c r="A207" s="10" t="s">
        <v>5</v>
      </c>
      <c r="B207" s="11"/>
      <c r="C207" s="72" t="s">
        <v>45</v>
      </c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4"/>
      <c r="P207" s="12"/>
      <c r="Q207" s="13"/>
      <c r="R207" s="14"/>
      <c r="S207" s="15" t="s">
        <v>78</v>
      </c>
    </row>
    <row r="208" spans="1:19" ht="15.75">
      <c r="A208" s="16"/>
      <c r="B208" s="17" t="s">
        <v>6</v>
      </c>
      <c r="C208" s="17" t="s">
        <v>7</v>
      </c>
      <c r="D208" s="75" t="s">
        <v>8</v>
      </c>
      <c r="E208" s="76"/>
      <c r="F208" s="76"/>
      <c r="G208" s="76"/>
      <c r="H208" s="76"/>
      <c r="I208" s="76"/>
      <c r="J208" s="76"/>
      <c r="K208" s="76"/>
      <c r="L208" s="77"/>
      <c r="M208" s="78" t="s">
        <v>9</v>
      </c>
      <c r="N208" s="79"/>
      <c r="O208" s="78" t="s">
        <v>10</v>
      </c>
      <c r="P208" s="79"/>
      <c r="Q208" s="78" t="s">
        <v>11</v>
      </c>
      <c r="R208" s="79"/>
      <c r="S208" s="18" t="s">
        <v>12</v>
      </c>
    </row>
    <row r="209" spans="1:19" ht="16.5" thickBot="1">
      <c r="A209" s="19"/>
      <c r="B209" s="20"/>
      <c r="C209" s="21"/>
      <c r="D209" s="80">
        <v>1</v>
      </c>
      <c r="E209" s="81"/>
      <c r="F209" s="82"/>
      <c r="G209" s="80">
        <v>2</v>
      </c>
      <c r="H209" s="81"/>
      <c r="I209" s="82"/>
      <c r="J209" s="48">
        <v>3</v>
      </c>
      <c r="K209" s="49"/>
      <c r="L209" s="71"/>
      <c r="M209" s="22"/>
      <c r="N209" s="23"/>
      <c r="O209" s="22"/>
      <c r="P209" s="23"/>
      <c r="Q209" s="22"/>
      <c r="R209" s="23"/>
      <c r="S209" s="24"/>
    </row>
    <row r="210" spans="1:19" ht="25.5" thickTop="1" thickBot="1">
      <c r="A210" s="25" t="s">
        <v>13</v>
      </c>
      <c r="B210" s="51" t="s">
        <v>101</v>
      </c>
      <c r="C210" s="51" t="s">
        <v>49</v>
      </c>
      <c r="D210" s="53">
        <v>5</v>
      </c>
      <c r="E210" s="54" t="s">
        <v>14</v>
      </c>
      <c r="F210" s="55">
        <v>11</v>
      </c>
      <c r="G210" s="53">
        <v>11</v>
      </c>
      <c r="H210" s="54" t="s">
        <v>14</v>
      </c>
      <c r="I210" s="55">
        <v>10</v>
      </c>
      <c r="J210" s="53"/>
      <c r="K210" s="54" t="s">
        <v>14</v>
      </c>
      <c r="L210" s="55"/>
      <c r="M210" s="56">
        <f t="shared" ref="M210:M217" si="40">D210+G210+J210</f>
        <v>16</v>
      </c>
      <c r="N210" s="57">
        <f t="shared" ref="N210:N217" si="41">F210+I210+L210</f>
        <v>21</v>
      </c>
      <c r="O210" s="58">
        <f t="shared" ref="O210:O216" si="42">IF(D210&gt;F210,1,0)+IF(G210&gt;I210,1,0)+IF(J210&gt;L210,1,0)</f>
        <v>1</v>
      </c>
      <c r="P210" s="68">
        <f t="shared" ref="P210:P216" si="43">IF(D210&lt;F210,1,0)+IF(G210&lt;I210,1,0)+IF(J210&lt;L210,1,0)</f>
        <v>1</v>
      </c>
      <c r="Q210" s="55">
        <v>1</v>
      </c>
      <c r="R210" s="55">
        <v>1</v>
      </c>
      <c r="S210" s="26"/>
    </row>
    <row r="211" spans="1:19" ht="25.5" thickTop="1" thickBot="1">
      <c r="A211" s="25" t="s">
        <v>15</v>
      </c>
      <c r="B211" s="51" t="s">
        <v>108</v>
      </c>
      <c r="C211" s="51" t="s">
        <v>48</v>
      </c>
      <c r="D211" s="53">
        <v>9</v>
      </c>
      <c r="E211" s="54" t="s">
        <v>14</v>
      </c>
      <c r="F211" s="55">
        <v>11</v>
      </c>
      <c r="G211" s="53">
        <v>11</v>
      </c>
      <c r="H211" s="53" t="s">
        <v>14</v>
      </c>
      <c r="I211" s="55">
        <v>8</v>
      </c>
      <c r="J211" s="53"/>
      <c r="K211" s="53" t="s">
        <v>14</v>
      </c>
      <c r="L211" s="55"/>
      <c r="M211" s="56">
        <f t="shared" si="40"/>
        <v>20</v>
      </c>
      <c r="N211" s="57">
        <f t="shared" si="41"/>
        <v>19</v>
      </c>
      <c r="O211" s="58">
        <f t="shared" si="42"/>
        <v>1</v>
      </c>
      <c r="P211" s="69">
        <f t="shared" si="43"/>
        <v>1</v>
      </c>
      <c r="Q211" s="55">
        <v>1</v>
      </c>
      <c r="R211" s="55">
        <v>1</v>
      </c>
      <c r="S211" s="26"/>
    </row>
    <row r="212" spans="1:19" ht="25.5" thickTop="1" thickBot="1">
      <c r="A212" s="25" t="s">
        <v>16</v>
      </c>
      <c r="B212" s="51" t="s">
        <v>57</v>
      </c>
      <c r="C212" s="51" t="s">
        <v>79</v>
      </c>
      <c r="D212" s="53">
        <v>7</v>
      </c>
      <c r="E212" s="54" t="s">
        <v>14</v>
      </c>
      <c r="F212" s="55">
        <v>11</v>
      </c>
      <c r="G212" s="53">
        <v>5</v>
      </c>
      <c r="H212" s="53" t="s">
        <v>14</v>
      </c>
      <c r="I212" s="55">
        <v>11</v>
      </c>
      <c r="J212" s="53"/>
      <c r="K212" s="53" t="s">
        <v>14</v>
      </c>
      <c r="L212" s="55"/>
      <c r="M212" s="56">
        <f t="shared" si="40"/>
        <v>12</v>
      </c>
      <c r="N212" s="57">
        <f t="shared" si="41"/>
        <v>22</v>
      </c>
      <c r="O212" s="58">
        <f t="shared" si="42"/>
        <v>0</v>
      </c>
      <c r="P212" s="69">
        <f t="shared" si="43"/>
        <v>2</v>
      </c>
      <c r="Q212" s="55">
        <v>0</v>
      </c>
      <c r="R212" s="55">
        <v>2</v>
      </c>
      <c r="S212" s="26"/>
    </row>
    <row r="213" spans="1:19" ht="25.5" thickTop="1" thickBot="1">
      <c r="A213" s="25" t="s">
        <v>17</v>
      </c>
      <c r="B213" s="51" t="s">
        <v>58</v>
      </c>
      <c r="C213" s="51" t="s">
        <v>50</v>
      </c>
      <c r="D213" s="53">
        <v>6</v>
      </c>
      <c r="E213" s="54" t="s">
        <v>14</v>
      </c>
      <c r="F213" s="55">
        <v>11</v>
      </c>
      <c r="G213" s="53">
        <v>2</v>
      </c>
      <c r="H213" s="53" t="s">
        <v>14</v>
      </c>
      <c r="I213" s="55">
        <v>11</v>
      </c>
      <c r="J213" s="53"/>
      <c r="K213" s="53" t="s">
        <v>14</v>
      </c>
      <c r="L213" s="55"/>
      <c r="M213" s="56">
        <f t="shared" si="40"/>
        <v>8</v>
      </c>
      <c r="N213" s="57">
        <f t="shared" si="41"/>
        <v>22</v>
      </c>
      <c r="O213" s="58">
        <f t="shared" si="42"/>
        <v>0</v>
      </c>
      <c r="P213" s="69">
        <f t="shared" si="43"/>
        <v>2</v>
      </c>
      <c r="Q213" s="55">
        <v>0</v>
      </c>
      <c r="R213" s="55">
        <v>2</v>
      </c>
      <c r="S213" s="26"/>
    </row>
    <row r="214" spans="1:19" ht="25.5" thickTop="1" thickBot="1">
      <c r="A214" s="25" t="s">
        <v>18</v>
      </c>
      <c r="B214" s="59" t="s">
        <v>111</v>
      </c>
      <c r="C214" s="59" t="s">
        <v>51</v>
      </c>
      <c r="D214" s="53">
        <v>7</v>
      </c>
      <c r="E214" s="54" t="s">
        <v>14</v>
      </c>
      <c r="F214" s="55">
        <v>11</v>
      </c>
      <c r="G214" s="53">
        <v>4</v>
      </c>
      <c r="H214" s="53" t="s">
        <v>14</v>
      </c>
      <c r="I214" s="55">
        <v>11</v>
      </c>
      <c r="J214" s="53"/>
      <c r="K214" s="53" t="s">
        <v>14</v>
      </c>
      <c r="L214" s="55"/>
      <c r="M214" s="56">
        <f t="shared" si="40"/>
        <v>11</v>
      </c>
      <c r="N214" s="57">
        <f t="shared" si="41"/>
        <v>22</v>
      </c>
      <c r="O214" s="58">
        <f t="shared" si="42"/>
        <v>0</v>
      </c>
      <c r="P214" s="69">
        <f t="shared" si="43"/>
        <v>2</v>
      </c>
      <c r="Q214" s="55">
        <v>0</v>
      </c>
      <c r="R214" s="55">
        <v>2</v>
      </c>
      <c r="S214" s="26"/>
    </row>
    <row r="215" spans="1:19" ht="25.5" thickTop="1" thickBot="1">
      <c r="A215" s="25" t="s">
        <v>19</v>
      </c>
      <c r="B215" s="59" t="s">
        <v>59</v>
      </c>
      <c r="C215" s="59" t="s">
        <v>80</v>
      </c>
      <c r="D215" s="53">
        <v>3</v>
      </c>
      <c r="E215" s="54" t="s">
        <v>14</v>
      </c>
      <c r="F215" s="55">
        <v>11</v>
      </c>
      <c r="G215" s="53">
        <v>8</v>
      </c>
      <c r="H215" s="53" t="s">
        <v>14</v>
      </c>
      <c r="I215" s="55">
        <v>11</v>
      </c>
      <c r="J215" s="53"/>
      <c r="K215" s="53" t="s">
        <v>14</v>
      </c>
      <c r="L215" s="55"/>
      <c r="M215" s="56">
        <f t="shared" si="40"/>
        <v>11</v>
      </c>
      <c r="N215" s="57">
        <f t="shared" si="41"/>
        <v>22</v>
      </c>
      <c r="O215" s="58">
        <f t="shared" si="42"/>
        <v>0</v>
      </c>
      <c r="P215" s="69">
        <f t="shared" si="43"/>
        <v>2</v>
      </c>
      <c r="Q215" s="55">
        <v>0</v>
      </c>
      <c r="R215" s="55">
        <v>2</v>
      </c>
      <c r="S215" s="26"/>
    </row>
    <row r="216" spans="1:19" ht="25.5" thickTop="1" thickBot="1">
      <c r="A216" s="44" t="s">
        <v>20</v>
      </c>
      <c r="B216" s="60" t="s">
        <v>104</v>
      </c>
      <c r="C216" s="60" t="s">
        <v>106</v>
      </c>
      <c r="D216" s="53">
        <v>10</v>
      </c>
      <c r="E216" s="54" t="s">
        <v>14</v>
      </c>
      <c r="F216" s="55">
        <v>11</v>
      </c>
      <c r="G216" s="61">
        <v>8</v>
      </c>
      <c r="H216" s="62" t="s">
        <v>77</v>
      </c>
      <c r="I216" s="63">
        <v>11</v>
      </c>
      <c r="J216" s="61"/>
      <c r="K216" s="62"/>
      <c r="L216" s="63"/>
      <c r="M216" s="56">
        <f t="shared" si="40"/>
        <v>18</v>
      </c>
      <c r="N216" s="57">
        <f t="shared" si="41"/>
        <v>22</v>
      </c>
      <c r="O216" s="58">
        <f t="shared" si="42"/>
        <v>0</v>
      </c>
      <c r="P216" s="69">
        <f t="shared" si="43"/>
        <v>2</v>
      </c>
      <c r="Q216" s="55">
        <v>0</v>
      </c>
      <c r="R216" s="55">
        <v>2</v>
      </c>
      <c r="S216" s="43"/>
    </row>
    <row r="217" spans="1:19" ht="25.5" thickTop="1" thickBot="1">
      <c r="A217" s="27" t="s">
        <v>20</v>
      </c>
      <c r="B217" s="64" t="s">
        <v>105</v>
      </c>
      <c r="C217" s="64" t="s">
        <v>107</v>
      </c>
      <c r="D217" s="53">
        <v>9</v>
      </c>
      <c r="E217" s="54" t="s">
        <v>14</v>
      </c>
      <c r="F217" s="55">
        <v>11</v>
      </c>
      <c r="G217" s="65">
        <v>9</v>
      </c>
      <c r="H217" s="66" t="s">
        <v>14</v>
      </c>
      <c r="I217" s="67">
        <v>11</v>
      </c>
      <c r="J217" s="65"/>
      <c r="K217" s="66" t="s">
        <v>14</v>
      </c>
      <c r="L217" s="67"/>
      <c r="M217" s="56">
        <f t="shared" si="40"/>
        <v>18</v>
      </c>
      <c r="N217" s="57">
        <f t="shared" si="41"/>
        <v>22</v>
      </c>
      <c r="O217" s="58">
        <f>IF(D217&gt;F217,1,0)+IF(G217&gt;I217,1,0)+IF(J217&gt;L217,1,0)</f>
        <v>0</v>
      </c>
      <c r="P217" s="70">
        <f>IF(D217&lt;F217,1,0)+IF(G217&lt;I217,1,0)+IF(J217&lt;L217,1,0)</f>
        <v>2</v>
      </c>
      <c r="Q217" s="55">
        <v>0</v>
      </c>
      <c r="R217" s="55">
        <v>2</v>
      </c>
      <c r="S217" s="28"/>
    </row>
    <row r="218" spans="1:19" ht="27" thickBot="1">
      <c r="A218" s="29" t="s">
        <v>21</v>
      </c>
      <c r="B218" s="83" t="s">
        <v>46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4"/>
      <c r="M218" s="30">
        <f t="shared" ref="M218:R218" si="44">SUM(M210:M217)</f>
        <v>114</v>
      </c>
      <c r="N218" s="31">
        <f t="shared" si="44"/>
        <v>172</v>
      </c>
      <c r="O218" s="30">
        <f t="shared" si="44"/>
        <v>2</v>
      </c>
      <c r="P218" s="32">
        <f t="shared" si="44"/>
        <v>14</v>
      </c>
      <c r="Q218" s="30">
        <f t="shared" si="44"/>
        <v>2</v>
      </c>
      <c r="R218" s="31">
        <f t="shared" si="44"/>
        <v>14</v>
      </c>
      <c r="S218" s="33"/>
    </row>
    <row r="219" spans="1:19">
      <c r="A219" s="34" t="s">
        <v>22</v>
      </c>
      <c r="B219" s="35"/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 t="s">
        <v>23</v>
      </c>
    </row>
    <row r="220" spans="1:19">
      <c r="A220" s="38" t="s">
        <v>26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39"/>
      <c r="B222" s="35" t="s">
        <v>28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ht="15.75">
      <c r="A223" s="40"/>
      <c r="B223" s="35" t="s">
        <v>27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41" t="s">
        <v>24</v>
      </c>
      <c r="B225" s="35"/>
      <c r="C225" s="42"/>
      <c r="D225" s="41" t="s">
        <v>25</v>
      </c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</row>
    <row r="228" spans="1:19" ht="27" thickBot="1">
      <c r="A228" s="85" t="s">
        <v>38</v>
      </c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</row>
    <row r="229" spans="1:19" ht="15.75" thickBot="1">
      <c r="A229" s="2" t="s">
        <v>0</v>
      </c>
      <c r="B229" s="3"/>
      <c r="C229" s="86" t="s">
        <v>39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8"/>
    </row>
    <row r="230" spans="1:19" ht="16.5" thickTop="1">
      <c r="A230" s="4" t="s">
        <v>1</v>
      </c>
      <c r="B230" s="5"/>
      <c r="C230" s="89" t="s">
        <v>56</v>
      </c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1"/>
      <c r="P230" s="92" t="s">
        <v>2</v>
      </c>
      <c r="Q230" s="93"/>
      <c r="R230" s="6"/>
      <c r="S230" s="45">
        <v>43072</v>
      </c>
    </row>
    <row r="231" spans="1:19" ht="15.75">
      <c r="A231" s="4" t="s">
        <v>3</v>
      </c>
      <c r="B231" s="8"/>
      <c r="C231" s="94" t="s">
        <v>63</v>
      </c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6"/>
      <c r="P231" s="97" t="s">
        <v>4</v>
      </c>
      <c r="Q231" s="98"/>
      <c r="R231" s="9" t="s">
        <v>29</v>
      </c>
      <c r="S231" s="7"/>
    </row>
    <row r="232" spans="1:19" ht="15.75" thickBot="1">
      <c r="A232" s="10" t="s">
        <v>5</v>
      </c>
      <c r="B232" s="11"/>
      <c r="C232" s="72" t="s">
        <v>45</v>
      </c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4"/>
      <c r="P232" s="12"/>
      <c r="Q232" s="13"/>
      <c r="R232" s="14"/>
      <c r="S232" s="15" t="s">
        <v>78</v>
      </c>
    </row>
    <row r="233" spans="1:19" ht="15.75">
      <c r="A233" s="16"/>
      <c r="B233" s="17" t="s">
        <v>6</v>
      </c>
      <c r="C233" s="17" t="s">
        <v>7</v>
      </c>
      <c r="D233" s="75" t="s">
        <v>8</v>
      </c>
      <c r="E233" s="76"/>
      <c r="F233" s="76"/>
      <c r="G233" s="76"/>
      <c r="H233" s="76"/>
      <c r="I233" s="76"/>
      <c r="J233" s="76"/>
      <c r="K233" s="76"/>
      <c r="L233" s="77"/>
      <c r="M233" s="78" t="s">
        <v>9</v>
      </c>
      <c r="N233" s="79"/>
      <c r="O233" s="78" t="s">
        <v>10</v>
      </c>
      <c r="P233" s="79"/>
      <c r="Q233" s="78" t="s">
        <v>11</v>
      </c>
      <c r="R233" s="79"/>
      <c r="S233" s="18" t="s">
        <v>12</v>
      </c>
    </row>
    <row r="234" spans="1:19" ht="16.5" thickBot="1">
      <c r="A234" s="19"/>
      <c r="B234" s="20"/>
      <c r="C234" s="21"/>
      <c r="D234" s="80">
        <v>1</v>
      </c>
      <c r="E234" s="81"/>
      <c r="F234" s="82"/>
      <c r="G234" s="80">
        <v>2</v>
      </c>
      <c r="H234" s="81"/>
      <c r="I234" s="82"/>
      <c r="J234" s="48">
        <v>3</v>
      </c>
      <c r="K234" s="49"/>
      <c r="L234" s="71"/>
      <c r="M234" s="22"/>
      <c r="N234" s="23"/>
      <c r="O234" s="22"/>
      <c r="P234" s="23"/>
      <c r="Q234" s="22"/>
      <c r="R234" s="23"/>
      <c r="S234" s="24"/>
    </row>
    <row r="235" spans="1:19" ht="25.5" thickTop="1" thickBot="1">
      <c r="A235" s="25" t="s">
        <v>13</v>
      </c>
      <c r="B235" s="52" t="s">
        <v>60</v>
      </c>
      <c r="C235" s="52" t="s">
        <v>75</v>
      </c>
      <c r="D235" s="53">
        <v>11</v>
      </c>
      <c r="E235" s="54" t="s">
        <v>14</v>
      </c>
      <c r="F235" s="55">
        <v>5</v>
      </c>
      <c r="G235" s="53">
        <v>11</v>
      </c>
      <c r="H235" s="54" t="s">
        <v>14</v>
      </c>
      <c r="I235" s="55">
        <v>8</v>
      </c>
      <c r="J235" s="53"/>
      <c r="K235" s="54" t="s">
        <v>14</v>
      </c>
      <c r="L235" s="55"/>
      <c r="M235" s="56">
        <f t="shared" ref="M235:M242" si="45">D235+G235+J235</f>
        <v>22</v>
      </c>
      <c r="N235" s="57">
        <f t="shared" ref="N235:N242" si="46">F235+I235+L235</f>
        <v>13</v>
      </c>
      <c r="O235" s="58">
        <f t="shared" ref="O235:O241" si="47">IF(D235&gt;F235,1,0)+IF(G235&gt;I235,1,0)+IF(J235&gt;L235,1,0)</f>
        <v>2</v>
      </c>
      <c r="P235" s="68">
        <f t="shared" ref="P235:P241" si="48">IF(D235&lt;F235,1,0)+IF(G235&lt;I235,1,0)+IF(J235&lt;L235,1,0)</f>
        <v>0</v>
      </c>
      <c r="Q235" s="55">
        <v>2</v>
      </c>
      <c r="R235" s="55">
        <v>0</v>
      </c>
      <c r="S235" s="26"/>
    </row>
    <row r="236" spans="1:19" ht="25.5" thickTop="1" thickBot="1">
      <c r="A236" s="25" t="s">
        <v>15</v>
      </c>
      <c r="B236" s="52" t="s">
        <v>61</v>
      </c>
      <c r="C236" s="52" t="s">
        <v>73</v>
      </c>
      <c r="D236" s="53">
        <v>11</v>
      </c>
      <c r="E236" s="54" t="s">
        <v>14</v>
      </c>
      <c r="F236" s="55">
        <v>1</v>
      </c>
      <c r="G236" s="53">
        <v>11</v>
      </c>
      <c r="H236" s="53" t="s">
        <v>14</v>
      </c>
      <c r="I236" s="55">
        <v>9</v>
      </c>
      <c r="J236" s="53"/>
      <c r="K236" s="53" t="s">
        <v>14</v>
      </c>
      <c r="L236" s="55"/>
      <c r="M236" s="56">
        <f t="shared" si="45"/>
        <v>22</v>
      </c>
      <c r="N236" s="57">
        <f t="shared" si="46"/>
        <v>10</v>
      </c>
      <c r="O236" s="58">
        <f t="shared" si="47"/>
        <v>2</v>
      </c>
      <c r="P236" s="69">
        <f t="shared" si="48"/>
        <v>0</v>
      </c>
      <c r="Q236" s="55">
        <v>2</v>
      </c>
      <c r="R236" s="55">
        <v>0</v>
      </c>
      <c r="S236" s="26"/>
    </row>
    <row r="237" spans="1:19" ht="25.5" thickTop="1" thickBot="1">
      <c r="A237" s="25" t="s">
        <v>16</v>
      </c>
      <c r="B237" s="52" t="s">
        <v>67</v>
      </c>
      <c r="C237" s="52" t="s">
        <v>64</v>
      </c>
      <c r="D237" s="53">
        <v>7</v>
      </c>
      <c r="E237" s="54" t="s">
        <v>14</v>
      </c>
      <c r="F237" s="55">
        <v>11</v>
      </c>
      <c r="G237" s="53">
        <v>11</v>
      </c>
      <c r="H237" s="53" t="s">
        <v>14</v>
      </c>
      <c r="I237" s="55">
        <v>10</v>
      </c>
      <c r="J237" s="53"/>
      <c r="K237" s="53" t="s">
        <v>14</v>
      </c>
      <c r="L237" s="55"/>
      <c r="M237" s="56">
        <f t="shared" si="45"/>
        <v>18</v>
      </c>
      <c r="N237" s="57">
        <f t="shared" si="46"/>
        <v>21</v>
      </c>
      <c r="O237" s="58">
        <f t="shared" si="47"/>
        <v>1</v>
      </c>
      <c r="P237" s="69">
        <f t="shared" si="48"/>
        <v>1</v>
      </c>
      <c r="Q237" s="55">
        <v>1</v>
      </c>
      <c r="R237" s="55">
        <v>1</v>
      </c>
      <c r="S237" s="26"/>
    </row>
    <row r="238" spans="1:19" ht="25.5" thickTop="1" thickBot="1">
      <c r="A238" s="25" t="s">
        <v>17</v>
      </c>
      <c r="B238" s="52" t="s">
        <v>95</v>
      </c>
      <c r="C238" s="52" t="s">
        <v>65</v>
      </c>
      <c r="D238" s="53">
        <v>11</v>
      </c>
      <c r="E238" s="54" t="s">
        <v>14</v>
      </c>
      <c r="F238" s="55">
        <v>8</v>
      </c>
      <c r="G238" s="53">
        <v>11</v>
      </c>
      <c r="H238" s="53" t="s">
        <v>14</v>
      </c>
      <c r="I238" s="55">
        <v>5</v>
      </c>
      <c r="J238" s="53"/>
      <c r="K238" s="53" t="s">
        <v>14</v>
      </c>
      <c r="L238" s="55"/>
      <c r="M238" s="56">
        <f t="shared" si="45"/>
        <v>22</v>
      </c>
      <c r="N238" s="57">
        <f t="shared" si="46"/>
        <v>13</v>
      </c>
      <c r="O238" s="58">
        <f t="shared" si="47"/>
        <v>2</v>
      </c>
      <c r="P238" s="69">
        <f t="shared" si="48"/>
        <v>0</v>
      </c>
      <c r="Q238" s="55">
        <v>2</v>
      </c>
      <c r="R238" s="55">
        <v>0</v>
      </c>
      <c r="S238" s="26"/>
    </row>
    <row r="239" spans="1:19" ht="25.5" thickTop="1" thickBot="1">
      <c r="A239" s="25" t="s">
        <v>18</v>
      </c>
      <c r="B239" s="59" t="s">
        <v>62</v>
      </c>
      <c r="C239" s="59" t="s">
        <v>76</v>
      </c>
      <c r="D239" s="53">
        <v>10</v>
      </c>
      <c r="E239" s="54" t="s">
        <v>14</v>
      </c>
      <c r="F239" s="55">
        <v>11</v>
      </c>
      <c r="G239" s="53">
        <v>8</v>
      </c>
      <c r="H239" s="53" t="s">
        <v>14</v>
      </c>
      <c r="I239" s="55">
        <v>11</v>
      </c>
      <c r="J239" s="53"/>
      <c r="K239" s="53" t="s">
        <v>14</v>
      </c>
      <c r="L239" s="55"/>
      <c r="M239" s="56">
        <f t="shared" si="45"/>
        <v>18</v>
      </c>
      <c r="N239" s="57">
        <f t="shared" si="46"/>
        <v>22</v>
      </c>
      <c r="O239" s="58">
        <f t="shared" si="47"/>
        <v>0</v>
      </c>
      <c r="P239" s="69">
        <f t="shared" si="48"/>
        <v>2</v>
      </c>
      <c r="Q239" s="55">
        <v>0</v>
      </c>
      <c r="R239" s="55">
        <v>2</v>
      </c>
      <c r="S239" s="26"/>
    </row>
    <row r="240" spans="1:19" ht="25.5" thickTop="1" thickBot="1">
      <c r="A240" s="25" t="s">
        <v>19</v>
      </c>
      <c r="B240" s="59" t="s">
        <v>98</v>
      </c>
      <c r="C240" s="59" t="s">
        <v>66</v>
      </c>
      <c r="D240" s="53">
        <v>7</v>
      </c>
      <c r="E240" s="54" t="s">
        <v>14</v>
      </c>
      <c r="F240" s="55">
        <v>11</v>
      </c>
      <c r="G240" s="53">
        <v>11</v>
      </c>
      <c r="H240" s="53" t="s">
        <v>14</v>
      </c>
      <c r="I240" s="55">
        <v>7</v>
      </c>
      <c r="J240" s="53"/>
      <c r="K240" s="53" t="s">
        <v>14</v>
      </c>
      <c r="L240" s="55"/>
      <c r="M240" s="56">
        <f t="shared" si="45"/>
        <v>18</v>
      </c>
      <c r="N240" s="57">
        <f t="shared" si="46"/>
        <v>18</v>
      </c>
      <c r="O240" s="58">
        <f t="shared" si="47"/>
        <v>1</v>
      </c>
      <c r="P240" s="69">
        <f t="shared" si="48"/>
        <v>1</v>
      </c>
      <c r="Q240" s="55">
        <v>1</v>
      </c>
      <c r="R240" s="55">
        <v>1</v>
      </c>
      <c r="S240" s="26"/>
    </row>
    <row r="241" spans="1:19" ht="25.5" thickTop="1" thickBot="1">
      <c r="A241" s="44" t="s">
        <v>20</v>
      </c>
      <c r="B241" s="60" t="s">
        <v>110</v>
      </c>
      <c r="C241" s="60" t="s">
        <v>93</v>
      </c>
      <c r="D241" s="53">
        <v>5</v>
      </c>
      <c r="E241" s="54" t="s">
        <v>14</v>
      </c>
      <c r="F241" s="55">
        <v>11</v>
      </c>
      <c r="G241" s="61">
        <v>6</v>
      </c>
      <c r="H241" s="62" t="s">
        <v>14</v>
      </c>
      <c r="I241" s="63">
        <v>11</v>
      </c>
      <c r="J241" s="61"/>
      <c r="K241" s="62"/>
      <c r="L241" s="63"/>
      <c r="M241" s="56">
        <f t="shared" si="45"/>
        <v>11</v>
      </c>
      <c r="N241" s="57">
        <f t="shared" si="46"/>
        <v>22</v>
      </c>
      <c r="O241" s="58">
        <f t="shared" si="47"/>
        <v>0</v>
      </c>
      <c r="P241" s="69">
        <f t="shared" si="48"/>
        <v>2</v>
      </c>
      <c r="Q241" s="55">
        <v>0</v>
      </c>
      <c r="R241" s="55">
        <v>2</v>
      </c>
      <c r="S241" s="43"/>
    </row>
    <row r="242" spans="1:19" ht="25.5" thickTop="1" thickBot="1">
      <c r="A242" s="27" t="s">
        <v>20</v>
      </c>
      <c r="B242" s="64" t="s">
        <v>109</v>
      </c>
      <c r="C242" s="64" t="s">
        <v>94</v>
      </c>
      <c r="D242" s="53">
        <v>11</v>
      </c>
      <c r="E242" s="54" t="s">
        <v>14</v>
      </c>
      <c r="F242" s="55">
        <v>7</v>
      </c>
      <c r="G242" s="65">
        <v>11</v>
      </c>
      <c r="H242" s="66" t="s">
        <v>14</v>
      </c>
      <c r="I242" s="67">
        <v>10</v>
      </c>
      <c r="J242" s="65"/>
      <c r="K242" s="66" t="s">
        <v>14</v>
      </c>
      <c r="L242" s="67"/>
      <c r="M242" s="56">
        <f t="shared" si="45"/>
        <v>22</v>
      </c>
      <c r="N242" s="57">
        <f t="shared" si="46"/>
        <v>17</v>
      </c>
      <c r="O242" s="58">
        <f>IF(D242&gt;F242,1,0)+IF(G242&gt;I242,1,0)+IF(J242&gt;L242,1,0)</f>
        <v>2</v>
      </c>
      <c r="P242" s="70">
        <f>IF(D242&lt;F242,1,0)+IF(G242&lt;I242,1,0)+IF(J242&lt;L242,1,0)</f>
        <v>0</v>
      </c>
      <c r="Q242" s="55">
        <v>2</v>
      </c>
      <c r="R242" s="55">
        <v>0</v>
      </c>
      <c r="S242" s="28"/>
    </row>
    <row r="243" spans="1:19" ht="27" thickBot="1">
      <c r="A243" s="29" t="s">
        <v>21</v>
      </c>
      <c r="B243" s="83" t="s">
        <v>56</v>
      </c>
      <c r="C243" s="83"/>
      <c r="D243" s="83"/>
      <c r="E243" s="83"/>
      <c r="F243" s="83"/>
      <c r="G243" s="83"/>
      <c r="H243" s="83"/>
      <c r="I243" s="83"/>
      <c r="J243" s="83"/>
      <c r="K243" s="83"/>
      <c r="L243" s="84"/>
      <c r="M243" s="30">
        <f t="shared" ref="M243:R243" si="49">SUM(M235:M242)</f>
        <v>153</v>
      </c>
      <c r="N243" s="31">
        <f t="shared" si="49"/>
        <v>136</v>
      </c>
      <c r="O243" s="30">
        <f t="shared" si="49"/>
        <v>10</v>
      </c>
      <c r="P243" s="32">
        <f t="shared" si="49"/>
        <v>6</v>
      </c>
      <c r="Q243" s="30">
        <f t="shared" si="49"/>
        <v>10</v>
      </c>
      <c r="R243" s="31">
        <f t="shared" si="49"/>
        <v>6</v>
      </c>
      <c r="S243" s="33"/>
    </row>
    <row r="244" spans="1:19">
      <c r="A244" s="34" t="s">
        <v>22</v>
      </c>
      <c r="B244" s="35"/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 t="s">
        <v>23</v>
      </c>
    </row>
    <row r="245" spans="1:19">
      <c r="A245" s="38" t="s">
        <v>26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39"/>
      <c r="B247" s="35" t="s">
        <v>28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ht="15.75">
      <c r="A248" s="40"/>
      <c r="B248" s="35" t="s">
        <v>27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>
      <c r="A250" s="41" t="s">
        <v>24</v>
      </c>
      <c r="B250" s="35"/>
      <c r="C250" s="42"/>
      <c r="D250" s="41" t="s">
        <v>25</v>
      </c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</row>
  </sheetData>
  <mergeCells count="140">
    <mergeCell ref="A124:S124"/>
    <mergeCell ref="Q104:R104"/>
    <mergeCell ref="A99:S99"/>
    <mergeCell ref="D7:F7"/>
    <mergeCell ref="G7:I7"/>
    <mergeCell ref="D32:F32"/>
    <mergeCell ref="G32:I32"/>
    <mergeCell ref="D57:F57"/>
    <mergeCell ref="G57:I57"/>
    <mergeCell ref="D82:F82"/>
    <mergeCell ref="G82:I82"/>
    <mergeCell ref="C29:O29"/>
    <mergeCell ref="C54:O54"/>
    <mergeCell ref="C79:O79"/>
    <mergeCell ref="C100:S100"/>
    <mergeCell ref="C101:O101"/>
    <mergeCell ref="P101:Q101"/>
    <mergeCell ref="C102:O102"/>
    <mergeCell ref="P102:Q102"/>
    <mergeCell ref="B114:L114"/>
    <mergeCell ref="C103:O103"/>
    <mergeCell ref="D104:L104"/>
    <mergeCell ref="M104:N104"/>
    <mergeCell ref="O104:P104"/>
    <mergeCell ref="D105:F105"/>
    <mergeCell ref="G105:I105"/>
    <mergeCell ref="C5:O5"/>
    <mergeCell ref="D6:L6"/>
    <mergeCell ref="M6:N6"/>
    <mergeCell ref="O6:P6"/>
    <mergeCell ref="Q6:R6"/>
    <mergeCell ref="A1:S1"/>
    <mergeCell ref="C2:S2"/>
    <mergeCell ref="C3:O3"/>
    <mergeCell ref="P3:Q3"/>
    <mergeCell ref="C4:O4"/>
    <mergeCell ref="P4:Q4"/>
    <mergeCell ref="P29:Q29"/>
    <mergeCell ref="C30:O30"/>
    <mergeCell ref="D31:L31"/>
    <mergeCell ref="M31:N31"/>
    <mergeCell ref="O31:P31"/>
    <mergeCell ref="Q31:R31"/>
    <mergeCell ref="B16:L16"/>
    <mergeCell ref="A26:S26"/>
    <mergeCell ref="C27:S27"/>
    <mergeCell ref="C28:O28"/>
    <mergeCell ref="P28:Q28"/>
    <mergeCell ref="P54:Q54"/>
    <mergeCell ref="C55:O55"/>
    <mergeCell ref="D56:L56"/>
    <mergeCell ref="M56:N56"/>
    <mergeCell ref="O56:P56"/>
    <mergeCell ref="Q56:R56"/>
    <mergeCell ref="B41:L41"/>
    <mergeCell ref="A51:S51"/>
    <mergeCell ref="C52:S52"/>
    <mergeCell ref="C53:O53"/>
    <mergeCell ref="P53:Q53"/>
    <mergeCell ref="B91:L91"/>
    <mergeCell ref="P79:Q79"/>
    <mergeCell ref="C80:O80"/>
    <mergeCell ref="D81:L81"/>
    <mergeCell ref="M81:N81"/>
    <mergeCell ref="O81:P81"/>
    <mergeCell ref="Q81:R81"/>
    <mergeCell ref="B66:L66"/>
    <mergeCell ref="A76:S76"/>
    <mergeCell ref="C77:S77"/>
    <mergeCell ref="C78:O78"/>
    <mergeCell ref="P78:Q78"/>
    <mergeCell ref="A151:S151"/>
    <mergeCell ref="C152:S152"/>
    <mergeCell ref="C153:O153"/>
    <mergeCell ref="P153:Q153"/>
    <mergeCell ref="B139:L139"/>
    <mergeCell ref="C125:S125"/>
    <mergeCell ref="C126:O126"/>
    <mergeCell ref="P126:Q126"/>
    <mergeCell ref="C127:O127"/>
    <mergeCell ref="P127:Q127"/>
    <mergeCell ref="C128:O128"/>
    <mergeCell ref="D129:L129"/>
    <mergeCell ref="M129:N129"/>
    <mergeCell ref="O129:P129"/>
    <mergeCell ref="Q129:R129"/>
    <mergeCell ref="D130:F130"/>
    <mergeCell ref="G130:I130"/>
    <mergeCell ref="A178:S178"/>
    <mergeCell ref="C179:S179"/>
    <mergeCell ref="C180:O180"/>
    <mergeCell ref="P180:Q180"/>
    <mergeCell ref="C181:O181"/>
    <mergeCell ref="P181:Q181"/>
    <mergeCell ref="B166:L166"/>
    <mergeCell ref="C154:O154"/>
    <mergeCell ref="P154:Q154"/>
    <mergeCell ref="C155:O155"/>
    <mergeCell ref="D156:L156"/>
    <mergeCell ref="M156:N156"/>
    <mergeCell ref="O156:P156"/>
    <mergeCell ref="Q156:R156"/>
    <mergeCell ref="D157:F157"/>
    <mergeCell ref="G157:I157"/>
    <mergeCell ref="C182:O182"/>
    <mergeCell ref="D183:L183"/>
    <mergeCell ref="M183:N183"/>
    <mergeCell ref="O183:P183"/>
    <mergeCell ref="Q183:R183"/>
    <mergeCell ref="D184:F184"/>
    <mergeCell ref="G184:I184"/>
    <mergeCell ref="B193:L193"/>
    <mergeCell ref="A203:S203"/>
    <mergeCell ref="C204:S204"/>
    <mergeCell ref="C205:O205"/>
    <mergeCell ref="P205:Q205"/>
    <mergeCell ref="C206:O206"/>
    <mergeCell ref="P206:Q206"/>
    <mergeCell ref="C207:O207"/>
    <mergeCell ref="D208:L208"/>
    <mergeCell ref="M208:N208"/>
    <mergeCell ref="O208:P208"/>
    <mergeCell ref="Q208:R208"/>
    <mergeCell ref="C232:O232"/>
    <mergeCell ref="D233:L233"/>
    <mergeCell ref="M233:N233"/>
    <mergeCell ref="O233:P233"/>
    <mergeCell ref="Q233:R233"/>
    <mergeCell ref="D234:F234"/>
    <mergeCell ref="G234:I234"/>
    <mergeCell ref="B243:L243"/>
    <mergeCell ref="D209:F209"/>
    <mergeCell ref="G209:I209"/>
    <mergeCell ref="B218:L218"/>
    <mergeCell ref="A228:S228"/>
    <mergeCell ref="C229:S229"/>
    <mergeCell ref="C230:O230"/>
    <mergeCell ref="P230:Q230"/>
    <mergeCell ref="C231:O231"/>
    <mergeCell ref="P231:Q231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4" workbookViewId="0">
      <selection activeCell="B24" sqref="B24"/>
    </sheetView>
  </sheetViews>
  <sheetFormatPr defaultRowHeight="15"/>
  <sheetData>
    <row r="1" spans="1:2" ht="21">
      <c r="A1" s="46" t="s">
        <v>31</v>
      </c>
      <c r="B1" s="46"/>
    </row>
    <row r="3" spans="1:2" ht="21">
      <c r="A3" s="47" t="s">
        <v>32</v>
      </c>
    </row>
    <row r="5" spans="1:2">
      <c r="A5" t="s">
        <v>33</v>
      </c>
      <c r="B5" t="s">
        <v>83</v>
      </c>
    </row>
    <row r="6" spans="1:2">
      <c r="B6" t="s">
        <v>43</v>
      </c>
    </row>
    <row r="7" spans="1:2">
      <c r="B7" t="s">
        <v>68</v>
      </c>
    </row>
    <row r="9" spans="1:2">
      <c r="A9" t="s">
        <v>34</v>
      </c>
      <c r="B9" t="s">
        <v>42</v>
      </c>
    </row>
    <row r="10" spans="1:2">
      <c r="B10" t="s">
        <v>69</v>
      </c>
    </row>
    <row r="11" spans="1:2">
      <c r="B11" t="s">
        <v>84</v>
      </c>
    </row>
    <row r="13" spans="1:2">
      <c r="A13" t="s">
        <v>35</v>
      </c>
      <c r="B13" t="s">
        <v>70</v>
      </c>
    </row>
    <row r="14" spans="1:2">
      <c r="B14" t="s">
        <v>41</v>
      </c>
    </row>
    <row r="15" spans="1:2">
      <c r="B15" t="s">
        <v>85</v>
      </c>
    </row>
    <row r="17" spans="1:2">
      <c r="A17" t="s">
        <v>36</v>
      </c>
      <c r="B17" t="s">
        <v>40</v>
      </c>
    </row>
    <row r="18" spans="1:2">
      <c r="B18" t="s">
        <v>86</v>
      </c>
    </row>
    <row r="19" spans="1:2" ht="16.5" customHeight="1">
      <c r="A19" s="47"/>
      <c r="B19" t="s">
        <v>71</v>
      </c>
    </row>
    <row r="21" spans="1:2">
      <c r="A21" t="s">
        <v>37</v>
      </c>
      <c r="B21" t="s">
        <v>72</v>
      </c>
    </row>
    <row r="22" spans="1:2">
      <c r="B22" t="s">
        <v>44</v>
      </c>
    </row>
    <row r="23" spans="1:2">
      <c r="B23" t="s">
        <v>87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2017-12-21T11:52:15Z</dcterms:modified>
</cp:coreProperties>
</file>